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firstSheet="1" activeTab="1"/>
  </bookViews>
  <sheets>
    <sheet name="专班审核 (隐藏删除项)" sheetId="4" state="hidden" r:id="rId1"/>
    <sheet name="专班审核 (隐藏删除项)0504" sheetId="5" r:id="rId2"/>
  </sheets>
  <definedNames>
    <definedName name="_xlnm._FilterDatabase" localSheetId="0" hidden="1">'专班审核 (隐藏删除项)'!$A$7:$W$75</definedName>
    <definedName name="_xlnm._FilterDatabase" localSheetId="1" hidden="1">'专班审核 (隐藏删除项)0504'!$A$6:$H$64</definedName>
    <definedName name="_xlnm.Print_Area" localSheetId="0">'专班审核 (隐藏删除项)'!$A$1:$K$75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<sst xmlns="http://schemas.openxmlformats.org/spreadsheetml/2006/main" count="585" uniqueCount="249">
  <si>
    <t>广西财经学院预算10万元及以上采购项目采购需求（采购专班审核）</t>
  </si>
  <si>
    <t>项目名称</t>
  </si>
  <si>
    <t>武鸣校区实验室综合布线采购项目</t>
  </si>
  <si>
    <t>申购部门</t>
  </si>
  <si>
    <t>实验教学中心</t>
  </si>
  <si>
    <t>申购部门预算</t>
  </si>
  <si>
    <t>1503000元</t>
  </si>
  <si>
    <t>采购专班审核人</t>
  </si>
  <si>
    <t>吴春明、高博涵、谢其宏、陈培军</t>
  </si>
  <si>
    <t>采购专班审核预算</t>
  </si>
  <si>
    <t>1197753元</t>
  </si>
  <si>
    <t>采购预算及技术参数（或服务要求）</t>
  </si>
  <si>
    <t>序号</t>
  </si>
  <si>
    <t>标的名称</t>
  </si>
  <si>
    <r>
      <rPr>
        <b/>
        <sz val="11"/>
        <color theme="1"/>
        <rFont val="宋体"/>
        <charset val="134"/>
        <scheme val="minor"/>
      </rPr>
      <t>专班审核情况</t>
    </r>
    <r>
      <rPr>
        <b/>
        <sz val="11"/>
        <color rgb="FFFF0000"/>
        <rFont val="宋体"/>
        <charset val="134"/>
        <scheme val="minor"/>
      </rPr>
      <t>（需求定稿）</t>
    </r>
  </si>
  <si>
    <t>备注</t>
  </si>
  <si>
    <t>数量</t>
  </si>
  <si>
    <t>单位</t>
  </si>
  <si>
    <t>预算单价（元）</t>
  </si>
  <si>
    <t>预算金额（元）</t>
  </si>
  <si>
    <t>功能需求</t>
  </si>
  <si>
    <r>
      <rPr>
        <b/>
        <sz val="11"/>
        <color rgb="FFFF0000"/>
        <rFont val="宋体"/>
        <charset val="134"/>
        <scheme val="minor"/>
      </rPr>
      <t xml:space="preserve">主要技术参数及性能（配置）要求
</t>
    </r>
    <r>
      <rPr>
        <sz val="11"/>
        <color rgb="FFFF0000"/>
        <rFont val="宋体"/>
        <charset val="134"/>
        <scheme val="minor"/>
      </rPr>
      <t>（必须满足的实质性参数请标注★；
作为评分项的技术参数请标注▲）</t>
    </r>
  </si>
  <si>
    <t>满足采购需求参数的三个同档次品牌（货物类必须提供）</t>
  </si>
  <si>
    <t>审核依据</t>
  </si>
  <si>
    <t>单口信息面板</t>
  </si>
  <si>
    <t>个</t>
  </si>
  <si>
    <t>满足师生实验要求，保障实验教学正常进行。</t>
  </si>
  <si>
    <t>1、面板颜色：象牙白。
2、端口数：1P。
3、带弹性防尘门，有效阻止灰尘和其他污染物进入。
4、面板材质：ABS工程塑料，结实耐用。
5、外形尺寸：86X86mm。
6、可安装三类、超五类、六类、超六类信息模块。
7、使用温度：-10°C～60°C。
8、含一个六类非屏蔽模块：
(1)匹配线规：22－24AWG；
(2)模块组成：RJ45插座；
(3)标签：自带明显T568A和T568B标签；
(4)连接片采用镀金铜铍合金；
(5)插拔次数：≥2500次，端接寿命：≥200次；
(6)强度要求：耐抗击强冲击。</t>
  </si>
  <si>
    <t>罗格朗、大唐、普天</t>
  </si>
  <si>
    <t>此项每个面板已包含一个模块</t>
  </si>
  <si>
    <t>双口信息面板</t>
  </si>
  <si>
    <t>1、面板颜色：象牙白。
2、端口数：2P。
3、带弹性防尘门，有效阻止灰尘和其他污染物进入。
4、面板材质：ABS工程塑料，结实耐用。
5、外形尺寸：86X86mm。
6、可安装三类、超五类、六类、超六类。
7、使用温度：-10°C～60°C。
8、含两个六类非屏蔽模块：
(1)匹配线规：22－24AWG；
(2)模块组成：RJ45插座；
(3)标签：自带明显T568A和T568B标签；
(4)连接片采用镀金铜铍合金；
(5)插拔次数：≥2500次，端接寿命：≥200次；
(6)强度要求：耐抗击强冲击。</t>
  </si>
  <si>
    <t>此项每个面板已包含2个模块</t>
  </si>
  <si>
    <t>信息模块</t>
  </si>
  <si>
    <t>第1项、第2项中已包含模块，无需单独购置</t>
  </si>
  <si>
    <t>86型
明装底盒</t>
  </si>
  <si>
    <t>白色_86*86*45mm明装底盒。</t>
  </si>
  <si>
    <t>公牛、安达通、正泰</t>
  </si>
  <si>
    <t>京东询价公牛品牌7.76元https://item.jd.com/10151853710977.html#none</t>
  </si>
  <si>
    <t>过线盒</t>
  </si>
  <si>
    <t>pvc明装过线盒_白色_160*100*75mm。</t>
  </si>
  <si>
    <t>CLCEY、PVC过路盒、致荟树</t>
  </si>
  <si>
    <t>1.技术参数无偏差，未调整。
2.对申购部门提供依据审核，无较大偏差，无需调整。</t>
  </si>
  <si>
    <t>六类非屏蔽双绞线</t>
  </si>
  <si>
    <t>箱</t>
  </si>
  <si>
    <r>
      <rPr>
        <sz val="12"/>
        <rFont val="宋体"/>
        <charset val="134"/>
        <scheme val="minor"/>
      </rPr>
      <t xml:space="preserve">1、线规：23AWG。
2、规格：100欧姆，支持带宽可达350MHZ。
3、芯线对数：4对，每芯带有彩色护套。
4、工作温度范围：-20至60摄氏度。
5、固定线缆结构，十字抗干扰骨架。
</t>
    </r>
    <r>
      <rPr>
        <sz val="12"/>
        <color rgb="FFC00000"/>
        <rFont val="宋体"/>
        <charset val="134"/>
        <scheme val="minor"/>
      </rPr>
      <t>6、每箱线长≥305米。</t>
    </r>
  </si>
  <si>
    <t>六类非屏蔽水晶头</t>
  </si>
  <si>
    <t>盒</t>
  </si>
  <si>
    <r>
      <rPr>
        <sz val="12"/>
        <rFont val="宋体"/>
        <charset val="134"/>
        <scheme val="minor"/>
      </rPr>
      <t xml:space="preserve">1、RJ45标准接口水晶头。
2、外壳：LG环保标准材质。
3、针片：镀金纯铜三叉芯片。
4、工作温度：-40℃~+85℃。
</t>
    </r>
    <r>
      <rPr>
        <sz val="12"/>
        <color rgb="FFFF0000"/>
        <rFont val="宋体"/>
        <charset val="134"/>
        <scheme val="minor"/>
      </rPr>
      <t>5、每盒水晶头数量≥100个</t>
    </r>
    <r>
      <rPr>
        <sz val="12"/>
        <rFont val="宋体"/>
        <charset val="134"/>
        <scheme val="minor"/>
      </rPr>
      <t>。</t>
    </r>
  </si>
  <si>
    <t xml:space="preserve">政采云询价150元/盒（100个）
</t>
  </si>
  <si>
    <t>网络
配线架</t>
  </si>
  <si>
    <t>24位六类非屏蔽插座配线架1U_黑色_整体式_带后架。</t>
  </si>
  <si>
    <t>政采云询价558.6元</t>
  </si>
  <si>
    <t>金属室内壁挂4芯端接型终端盒</t>
  </si>
  <si>
    <t>尺寸为：152×130×25mm(±5mm)，冷轧钢板，细砂纹，满配LC尾纤与LC偶合器。</t>
  </si>
  <si>
    <t>中天恒科、烽火、博扬</t>
  </si>
  <si>
    <t>增加LC尾纤与LC偶合器</t>
  </si>
  <si>
    <t>金属室内壁挂8芯端接型终端盒</t>
  </si>
  <si>
    <t>尺寸为：269×133×40mm(±5mm)，冷轧钢板，细砂纹，满配LC尾纤与LC偶合器。</t>
  </si>
  <si>
    <t>12口ODF子框1U</t>
  </si>
  <si>
    <t>12口ODF子框，尺寸：19×1U×250，冷轧钢板，标准19英寸安装，配置12芯熔纤盘1个，满配LC/UPC双联适配器，LC尾纤。</t>
  </si>
  <si>
    <t xml:space="preserve">
14项12口熔纤盘、16项LC/UPC双联适配器、24项LC尾纤合并到11、12、13项ODF中,按满配LC单模设置参数和询价</t>
  </si>
  <si>
    <t>48口ODF子框3U</t>
  </si>
  <si>
    <t>48口ODF子框，尺寸：19×3U×250，冷轧钢板，标准19英寸安装，配置12芯熔纤盘4个，满配LC/UPC双联适配器，LC尾纤。</t>
  </si>
  <si>
    <t>(1)原方案ODF架一个端口可熔接1芯光纤，更换为LC光纤接口后，一个端口可熔接2芯光纤；
(2)四层2#电井，原1个96口ODF架；因使用 LC 光纤接口，修改为：1个48口ODF架；
(3)五层2#电井，原1个96口ODF架；因使用 LC 光纤接口，修改为：1个48口ODF架；
(4)一层3#电井，原2个96口ODF架；因使用 LC 光纤接口，修改为：1个96口ODF架；
(5)二层3#电井，原2个96口ODF架；因使用 LC 光纤接口，修改为：1个96口ODF架；
(6)三层3#电井，原2个96口ODF架；因使用 LC 光纤接口，修改为：1个96口ODF架；
(7)数据中心机房，原9+2个96口ODF架；因使用 LC 光纤接口，修改为：6个96口ODF架，
(8)整体：96口ODF架数量-10，48口ODF架数量+2
(9)14项12口熔纤盘、16项LC/UPC双联适配器、24项LC尾纤合并到11、12、13项ODF中,按满配LC单模设置参数和询价</t>
  </si>
  <si>
    <t>96口ODF子框5U</t>
  </si>
  <si>
    <t>96口ODF子框，尺寸：19×5U×250，冷轧钢板，标准19英寸安装，配置12芯熔纤盘8个，满配LC/UPC双联适配器，LC尾纤。</t>
  </si>
  <si>
    <t>12口
熔纤盘</t>
  </si>
  <si>
    <t>14项12口熔纤盘、16项LC/UPC双联适配器、24项LC尾纤合并到11、12、13项ODF中，删除此项</t>
  </si>
  <si>
    <t>SC/UPC单联适配器</t>
  </si>
  <si>
    <t>使用LC尾纤与LC偶合器，删除序号15项SC/UPC单联适配器</t>
  </si>
  <si>
    <t>LC/UPC双联适配器</t>
  </si>
  <si>
    <t>4芯室外单模光缆</t>
  </si>
  <si>
    <t>米</t>
  </si>
  <si>
    <t>GYTS-4B1。</t>
  </si>
  <si>
    <t>思诺亿舟、速豪、辉宏时代</t>
  </si>
  <si>
    <t>8芯室外单模光缆</t>
  </si>
  <si>
    <t>GYTS-8B1。</t>
  </si>
  <si>
    <t>思诺亿舟、速豪、一舟</t>
  </si>
  <si>
    <t>12芯室外单模光缆</t>
  </si>
  <si>
    <t>GYTS-12B1。</t>
  </si>
  <si>
    <t>速豪、达胜光、一舟</t>
  </si>
  <si>
    <t>48芯室外单模光缆</t>
  </si>
  <si>
    <t>GYTS-48B1。</t>
  </si>
  <si>
    <t>思诺亿舟、速豪、长飞</t>
  </si>
  <si>
    <t>96芯室外单模光缆</t>
  </si>
  <si>
    <t>GYTS-96B1。</t>
  </si>
  <si>
    <t>长飞、纤飞、速豪</t>
  </si>
  <si>
    <t>LC-LC单模单芯跳线</t>
  </si>
  <si>
    <t>条</t>
  </si>
  <si>
    <t>LC-LC单模单芯，≥3米。</t>
  </si>
  <si>
    <t>博扬、胜为、磐来享</t>
  </si>
  <si>
    <t>改为LC单模跳线，经测算大约需要400对</t>
  </si>
  <si>
    <t>SC尾纤</t>
  </si>
  <si>
    <t>根</t>
  </si>
  <si>
    <t>山泽、博扬、思诺亿舟</t>
  </si>
  <si>
    <t>使用LC尾纤与LC偶合器，删除序号3项SC尾纤</t>
  </si>
  <si>
    <t>LC尾纤</t>
  </si>
  <si>
    <t>博扬、诺可信、山泽</t>
  </si>
  <si>
    <t>光纤熔接</t>
  </si>
  <si>
    <t>芯</t>
  </si>
  <si>
    <t>端面处理、纤芯连接、测试、包封护套、盘绕、固定光纤等。</t>
  </si>
  <si>
    <t>此项为服务手工费，
按芯数收取</t>
  </si>
  <si>
    <t>从原方案中金属室内壁挂4芯端接型终端盒、金属室内壁挂8芯端接型终端盒、12口ODF子框1U、48口ODF子框3U、96口ODF子框5U项的数据计算熔光纤数量;
现光纤熔接由5552芯调整为2636芯，单价由40元/芯调整为23元/芯</t>
  </si>
  <si>
    <t>电源线</t>
  </si>
  <si>
    <t>电源线RVV电线电缆国标环保RVV3*2.5mm2。</t>
  </si>
  <si>
    <t>鼎献、德力西、丰旭</t>
  </si>
  <si>
    <t>参照安装工程定额价（已包含安装、税费、利润等）</t>
  </si>
  <si>
    <t>LED
电源线</t>
  </si>
  <si>
    <t>电线电缆国标环保YJV-0.6/1KV-5*10mm2。</t>
  </si>
  <si>
    <t>中联、春宾、远东电缆</t>
  </si>
  <si>
    <t>PVC线槽</t>
  </si>
  <si>
    <t>50*25mm阻燃塑料线槽。</t>
  </si>
  <si>
    <t>联塑、国标、上仙</t>
  </si>
  <si>
    <t>镀锌钢管</t>
  </si>
  <si>
    <t>规格：Ø25JDG管。</t>
  </si>
  <si>
    <t>金佩奇、钰启隆、皮城</t>
  </si>
  <si>
    <t>规格：Ø32JDG管。</t>
  </si>
  <si>
    <t>金佩奇、亦盘、太铸</t>
  </si>
  <si>
    <t>空开盒</t>
  </si>
  <si>
    <t>1P小型断路器漏保空气开关盒。</t>
  </si>
  <si>
    <t>德力西、正泰、HT-5</t>
  </si>
  <si>
    <t>品牌参考界工，2-3位空开盒，京东价5元，考虑适当利润、安装及售后服务附加0.4系数所得，即5*1.4=7元
https://item.jd.com/10057226677575.html#crumb-wrap</t>
  </si>
  <si>
    <t>电源插座</t>
  </si>
  <si>
    <t>10A五孔插座86型插座面板。</t>
  </si>
  <si>
    <t>公牛、罗格朗、正泰</t>
  </si>
  <si>
    <t>品牌参考公牛，5孔86型明装含底盒插座，京东价8元，考虑适当利润、安装及售后服务附加0.4系数所得，即8*1.4=11.2元
https://item.jd.com/100098868789.html</t>
  </si>
  <si>
    <t>10A十孔插座86型插座面板。</t>
  </si>
  <si>
    <t>德力西、公牛、罗格朗</t>
  </si>
  <si>
    <t>品牌参考公牛，10孔明装含底盒插座，京东价13元，考虑适当利润、安装及售后服务附加0.4系数所得，即13*1.4=18.2元
https://item.jd.com/100112636518.html</t>
  </si>
  <si>
    <t>施耐德、正泰、公牛</t>
  </si>
  <si>
    <t>京东询价公牛品牌7.76元</t>
  </si>
  <si>
    <t>网络机柜</t>
  </si>
  <si>
    <t>规格：优于WDH/600mm*600mm*2045mm</t>
  </si>
  <si>
    <t>麦森特、海乐、图腾</t>
  </si>
  <si>
    <t>品牌参考图腾，政采云查价3880.00</t>
  </si>
  <si>
    <t>PDU</t>
  </si>
  <si>
    <t>PDU机柜插座，8位总控全长1.8米。</t>
  </si>
  <si>
    <t>突破电气、麦森特、大唐卫士</t>
  </si>
  <si>
    <t>PDU电源线</t>
  </si>
  <si>
    <t>珠江电力、鼎献、德力西</t>
  </si>
  <si>
    <t>弱电间接地黄绿线</t>
  </si>
  <si>
    <t>BVR-6mm2纯铜线缆。</t>
  </si>
  <si>
    <t>德力西、GRYAN、民兴</t>
  </si>
  <si>
    <t>普通空开（1P16A）</t>
  </si>
  <si>
    <t>小型断路器1P单极断路器1P16A。</t>
  </si>
  <si>
    <t>公牛、德力西、施耐德</t>
  </si>
  <si>
    <t>品牌参考德力西，1P16A空开，京东价8.03元，考虑适当利润、安装及售后服务附加0.4系数所得，即8.03*1.4=11.24元</t>
  </si>
  <si>
    <t>智能空开（1P25A）</t>
  </si>
  <si>
    <t>申购部门4月15日调整需求，合并至第45项</t>
  </si>
  <si>
    <t>物联网的配套产品，合并到45项物联网控制器中</t>
  </si>
  <si>
    <t>智能空开（2P20A）</t>
  </si>
  <si>
    <t>电源模块</t>
  </si>
  <si>
    <t>物联网
网关1</t>
  </si>
  <si>
    <t>物联网
网关2</t>
  </si>
  <si>
    <t>物联网
控制器</t>
  </si>
  <si>
    <t>台</t>
  </si>
  <si>
    <t xml:space="preserve">1、千兆以太网口≥4个；RJ-45Console管理口≥1个；USB接口≥2，用于外接硬件设备。
2、具有用电排行分析功能，可按空开分组进行电量排行分析，可视化查看不同区域耗电量对比情况。
3、具有电量趋势分析功能，可设定范围时间，可视化看到历史能耗分析。
★4、能够接入物联网网关、门禁一体机、智能空开等传感器设备。
5、能够设置管理员分权分级，不同的管理员拥有不同的管辖权限，方便平台的维护管理。
★6、能够实现设备统一管理，可以通过平台对所有传感器和物联网关进行统一管理。
7、能够进行大屏展示，可展示传感器状态、情况、告警情况等信息，向管理人员展示整体运行状态。
8、能够实现多维度的策略控制，包括时间计划、数据状态改变、设备上下线等维度进行控制。
9、平台支持个性化设置，包括对顶部LOGO、浏览器标题、背景图片、底部信息进行个性化设置修改，同时开放第三方API接口，便于二次开发。
★10、配套设备：
（1）智能空开（1P），≥32A，28个
（2）智能空开（2P），≥32A，28个
（3）电源模块，28个
（4）物联网网关1：28个，配合物联网空气开关实现与物联网平台的互相联动
（5）物联网网关2：28个，支持Zigbee、LoRa、LoRaWAN等通信协议，支持多种传感器接入，包括门禁、智能空开等传感器；≥1个网络接口，支持poe供电。
</t>
  </si>
  <si>
    <t>信锐、中科方寸知微、步航</t>
  </si>
  <si>
    <t>申购部门4月15日调整需求，第40项至44项合并至此项，金额调整为243412.00元。
参考中标价：1.福州大学智慧实验室管理及其物联管控平台设备采购项目中标价27.9万元。预算价格在合理范围内，不做调整。</t>
  </si>
  <si>
    <t>六类非屏蔽双绞线跳线</t>
  </si>
  <si>
    <t>1、线规：23AWG，≥2米长。
2、规格：100欧姆，支持带宽可达350MHZ。
3、芯线对数：4对，每芯带有彩色护套。
4、工作温度范围：-20至60摄氏度。
5、固定线缆结构，十字抗干扰骨架。</t>
  </si>
  <si>
    <t xml:space="preserve">品牌参考大唐电信，2米六类非屏蔽双绞跳线，京东价19元，考虑适当利润、安装及售后服务附加0.4系数所得，即19*1.4=26.6元
</t>
  </si>
  <si>
    <t>智慧门牌管理平台</t>
  </si>
  <si>
    <t>套</t>
  </si>
  <si>
    <t>1、应用服务采用B/S架构设计，支持学校管理者在Windows、Linux、Android、IOS等多种不同的操作系统上通过网页浏览器登陆进行设备的管理操作。
2、系统可在后台发布班牌展示信息内容，支持照片、视频、新闻、公告、电子欢迎横幅等类型，内容支持图文混合排版；信息发布具备定向发布功能，可按照全校、班级等层级进行定向信息推送；主题模板支持自定义班牌界面，可在后台自由搭配显示组件，满足个性化的展示需求。
3、系统内置屏保及海报模板，用户可以选择需要的图片作为班牌屏保。
4、系统具备对信息发布进行审核权限管理，可同时设置不同审核人，用户进行信息发布时，需由指定用户审核后才可在设备上展示。
★5、信息发布 IP 白名单管理，可将相关管理人员的办公网络 IP 地址纳入“IP 白名单”，白名单外的 IP地址无法获取信息发布权限。
6、系统具备发布课程作息时间表，可按全校和年级层级进行分层执行。每天可执行不同的课程作息时间表，便于灵活管理教学作息时间。
7、系统具备在云班后台将可用来预约的场地开启场地预约，然后老师即可在云班后台发起场地预约。
8、具备远程设备监控，可实时查看各设备的网络联机状态、开关机状态、设备地理位置信息，可对设备下载节目文件的实时状态进行监控；支持用户对所有在线设备进行当前画面截图，查看历史截屏、重启、关机等操作。</t>
  </si>
  <si>
    <t>鸿合、希沃、赢翔</t>
  </si>
  <si>
    <t>参考中标价：1.巴中师范附属实验小学一体机及电子班牌采购项目8700元/套；2.2023年大同市平城区义务教育薄弱环节改善与能力提升项目电子班牌第三包5860元/套；3.2023年大同市平城区义务教育薄弱环节改善与能力提升项目电子班牌第四包5950元/套。建议47项智慧门牌管理平台和49项电子标牌合并报价，按7100元/套，28套共计198800元（其中管理平台93800元，电子标牌105000元）</t>
  </si>
  <si>
    <t>管理
服务器</t>
  </si>
  <si>
    <t xml:space="preserve">1、2U机架式服务器。
2、CPU：配置≥2颗IntelXeon6326处理器或其他同档次的处理器，每颗CPU≥16核心32线程，主频≥2.9Ghz。
3、内存：提供内存插槽≥32个，实配内存容量≥384G（32G*12）。
4、硬盘：提供前置硬盘盘位≥12个；实配SSD硬盘容量≥1440GB（1*960G+1*480G）；实配HDD硬盘容量≥16TB（4*4T）。
5、网口：提供千兆网口≥2个，万兆网口≥2个，千兆管理口≥1个。
6、电源：采用模块化电源，支持热插拔，支持电源1+1冗余备份，提供2个≥2000W的电源模块。
7、设备平均故障间隔时间（MTBF）≥200000小时。
</t>
  </si>
  <si>
    <t xml:space="preserve">深信服、华为、浪潮 </t>
  </si>
  <si>
    <t>电子标牌</t>
  </si>
  <si>
    <t>★1、整机CPU≥4核，最高主频≥1.9G，系统运行内存（RAM）≥2GB，存储容量（ROM）≥16GB。
★2、≥10英寸显示屏，屏幕分辨率≥1920*1080；屏幕亮度≥350cd/㎡，整机正面覆盖钢化玻璃，正面不采用贴膜方式具备防眩光功能。
3、具备≥两条LED状态指示灯，支持通过状态指示灯不同颜色的变化，便于甄别场地的不同占用状态。
4、200万像素全彩和红外摄像头，支持双光融合成像技术，具备活体检测功能。
5、具有内置IC卡刷卡器，支持14443协议。
6、整机支持外接门禁控制器，支持韦根协议、BLE、I/O接口。
7、内置麦克风，拾音半径不小于0.5m；内置扬声器，功率≥2W。
8、USB接口≥1，带POE功能RJ45网络接口≥1，内置天线设计。
9、具备光线传感器，支持自动调节屏幕亮度。
10、场地占用显示：支持在设备端显示当前场地占用情况，包含课程、场地预约的占用信息。支持在设备端显示该场地当天所有场地使用安排。
11、场地预约：支持预约人和参会人在设备端进行场地签到；支持刷脸/刷卡/二维码方式签到。
12、门禁管理：支持被授权人在设备端通过刷脸/刷卡/二维码方式完成鉴权后发送开门指令。
13、信息发布：设备端支持根据后台发布的信息进行全屏展示，内容包括图片、视频、公告。
14、设备管理：设备端涉及解除触控锁定、绑定场地、系统设置（网络设置、解绑场地）、重启设备的设置或操作时，均需进行用户身份二维码扫描认证。
设备端支持查看本机配置信息，包含版本号、设备序列号、IP地址、开关机时间。
15、考勤管理：在设备端支持师生课程考勤，支持教师与学生同时进行考勤。设备端的人脸识别考勤功能支持离线识别，无网络环境下设备端仍可以进行人脸识别考勤。</t>
  </si>
  <si>
    <t>门禁电源控制器</t>
  </si>
  <si>
    <t>输入电压：AC100~240V50/60Hz。
输出电源：DC12~14V48V。
输出电流：提供门禁DC12V输出2A电流+NC\NO3A电流输出。</t>
  </si>
  <si>
    <t>海康威视、欧太力、熵基科技</t>
  </si>
  <si>
    <t>双门磁力锁</t>
  </si>
  <si>
    <t>双门磁力锁，铝材选用阳极氧化，锁体和吸板选用化学电镀使附着力更强，防腐蚀性能更高。
适用于木门、玻璃门、金属门、防火门。</t>
  </si>
  <si>
    <t>海康威视、大华、力士坚</t>
  </si>
  <si>
    <t>LZ支架</t>
  </si>
  <si>
    <t>280KG双门磁力锁LZ支架。</t>
  </si>
  <si>
    <t>海康威视、XMSJ、溥畔</t>
  </si>
  <si>
    <t>门禁
一体机</t>
  </si>
  <si>
    <t xml:space="preserve">1、配置≥7英寸LCD液晶电容触摸屏，屏幕比例不小于16:9，屏幕分辨率≥1024*600。
2、摄像头≥200万CMOS，具备真实宽动态。
3、设备具备光照补偿 自动白光补光，自动红外补光在暗光或无光环境下人脸识别效果不受影响。
4、设备具备远程/密码/二维码/人脸识别开门模式，具备组合开门模式设置。
5、设备支持存储5万个用户数据，可存储用户数据(可通过本地注册、TCP/IP传输或用U盘将用户数据导入到设备中)，支持在断网模式下单机运行。
6、设备可进行本地管理，支持本地注册人脸、查询、设置、管理设备参数等；可通过U盘导入用户数据、人脸及门禁参数，也可通过U盘导出联动抓拍照片（需通过客户端配置事件联动保存抓拍图片）。
★7、设备可外接门禁主机或韦根读卡器。
</t>
  </si>
  <si>
    <t>大华、海康威视、汉王</t>
  </si>
  <si>
    <t>出门按钮</t>
  </si>
  <si>
    <t>开门按钮，含标准86底盒。</t>
  </si>
  <si>
    <t>溥畔、爱贝动听、初构想</t>
  </si>
  <si>
    <t>品牌参考固尚，明装带底盒门禁开关，京东价16.8元，考虑适当利润、安装及售后服务附加0.4系数所得，即16.8*1.4=23.5元</t>
  </si>
  <si>
    <t>施耐德、国际电工、德力西</t>
  </si>
  <si>
    <t>第54项已包含此项，无需单独购置</t>
  </si>
  <si>
    <t>门禁
信号线</t>
  </si>
  <si>
    <t>电源线RVV电线电缆国标纯铜环保RVV2*1.0mm2。</t>
  </si>
  <si>
    <t>鼎献、北极马、视贝线缆</t>
  </si>
  <si>
    <t>电源线RVV电线电缆国标纯铜环保RVV4*1.0mm2。</t>
  </si>
  <si>
    <t>鼎献、丰旭、德力西</t>
  </si>
  <si>
    <t>电源线RVV电线电缆国标纯铜环保RVVP6*1.0mm2。</t>
  </si>
  <si>
    <t>丰旭、国标、帝匠</t>
  </si>
  <si>
    <t>合计</t>
  </si>
  <si>
    <t>/</t>
  </si>
  <si>
    <t>二、供应商资质、商务条款及其他要求审核情况</t>
  </si>
  <si>
    <t>经审核，并与申购部门沟通，在商务条款中增加“结算方式：据实结算”内容。</t>
  </si>
  <si>
    <t>三、项目评审标准和评审办法审核情况</t>
  </si>
  <si>
    <t>本项目为竞争性谈判项目，无此项内容。</t>
  </si>
  <si>
    <t>四、合同主要条款（采购实施计划，即合同订立和管理安排）审核情况</t>
  </si>
  <si>
    <t>经与申购部门沟通，本项目无特别需要约定内容，使用采购中心范本合同。</t>
  </si>
  <si>
    <t>五、其他方面审核情况</t>
  </si>
  <si>
    <t>无</t>
  </si>
  <si>
    <t>初审人：吴春明、高博涵                                        复审人：谢其宏、陈培均                                       专班审核负责人：</t>
  </si>
  <si>
    <t>最终采购需求以公开发布的招标文件为准</t>
  </si>
  <si>
    <t>项目预算</t>
  </si>
  <si>
    <t>1207573.40元</t>
  </si>
  <si>
    <t>商品名称</t>
  </si>
  <si>
    <r>
      <rPr>
        <b/>
        <sz val="11"/>
        <rFont val="宋体"/>
        <charset val="134"/>
        <scheme val="minor"/>
      </rPr>
      <t xml:space="preserve">主要技术参数及性能（配置）要求
</t>
    </r>
    <r>
      <rPr>
        <sz val="11"/>
        <rFont val="宋体"/>
        <charset val="134"/>
        <scheme val="minor"/>
      </rPr>
      <t>（必须满足的实质性参数请标注★；
作为评分项的技术参数请标注▲）</t>
    </r>
  </si>
  <si>
    <t>1、线规：23AWG。
2、规格：100欧姆，支持带宽可达350MHZ。
3、芯线对数：4对，每芯带有彩色护套。
4、工作温度范围：-20至60摄氏度。
5、固定线缆结构，十字抗干扰骨架。
6、每箱线长≥305米。</t>
  </si>
  <si>
    <t>1、RJ45标准接口水晶头。
2、外壳：LG环保标准材质。
3、针片：镀金纯铜三叉芯片。
4、工作温度：-40℃~+85℃。
5、每盒水晶头数量≥100个。</t>
  </si>
  <si>
    <t>规格：宽度*深度：600mm*600mm（±5mm），高度：2000mm（±50mm）；配PDU电源。</t>
  </si>
  <si>
    <t>1、应用服务采用B/S架构设计，支持学校管理者在Windows、Linux、Android、IOS等多种不同的操作系统上通过网页浏览器登陆进行设备的管理操作。
★2、系统可在后台发布班牌展示信息内容，支持照片、视频、新闻、公告、电子欢迎横幅等类型，内容支持图文混合排版；信息发布具备定向发布功能，可按照全校、班级等层级进行定向信息推送；主题模板支持自定义班牌界面，可在后台自由搭配显示组件，满足个性化的展示需求。
3、系统内置屏保及海报模板，用户可以选择需要的图片作为班牌屏保。
4、系统具备对信息发布进行审核权限管理，可同时设置不同审核人，用户进行信息发布时，需由指定用户审核后才可在设备上展示。
★5、信息发布 IP 白名单管理，可将相关管理人员的办公网络 IP 地址纳入“IP 白名单”，白名单外的 IP地址无法获取信息发布权限。
6、系统具备发布课程作息时间表，可按全校和年级层级进行分层执行。每天可执行不同的课程作息时间表，便于灵活管理教学作息时间。
7、系统具备在云班后台将可用来预约的场地开启场地预约，然后老师即可在云班后台发起场地预约。
8、具备远程设备监控，可实时查看各设备的网络联机状态、开关机状态、设备地理位置信息，可对设备下载节目文件的实时状态进行监控；支持用户对所有在线设备进行当前画面截图，查看历史截屏、重启、关机等操作。</t>
  </si>
  <si>
    <t>★1、整机CPU≥4核，最高主频≥1.9G，系统运行内存（RAM）≥2GB，存储容量（ROM）≥16GB。
★2、≥10英寸显示屏，屏幕分辨率≥1920*1080；屏幕亮度≥350cd/㎡，整机正面覆盖钢化玻璃，具备防眩光功能。
3、具备≥两条LED状态指示灯，支持通过状态指示灯不同颜色的变化，便于甄别场地的不同占用状态。
4、200万像素全彩和红外摄像头，支持双光融合成像技术，具备活体检测功能。
5、具有内置IC卡刷卡器，支持14443协议。
6、整机支持外接门禁控制器，支持韦根协议、BLE、I/O接口。
7、内置麦克风，拾音半径不小于0.5m；内置扬声器，功率≥2W。
8、USB接口≥1，带POE功能RJ45网络接口≥1，内置天线设计。
9、具备光线传感器，支持自动调节屏幕亮度。
10、场地占用显示：支持在设备端显示当前场地占用情况，包含课程、场地预约的占用信息。支持在设备端显示该场地当天所有场地使用安排。
11、场地预约：支持预约人和参会人在设备端进行场地签到；支持刷脸/刷卡/二维码方式签到。
12、门禁管理：支持被授权人在设备端通过刷脸/刷卡/二维码方式完成鉴权后发送开门指令。
13、信息发布：设备端支持根据后台发布的信息进行全屏展示，内容包括图片、视频、公告。
14、设备管理：设备端涉及解除触控锁定、绑定场地、系统设置（网络设置、解绑场地）、重启设备的设置或操作时，均需进行用户身份二维码扫描认证。
设备端支持查看本机配置信息，包含版本号、设备序列号、IP地址、开关机时间。
15、考勤管理：在设备端支持师生课程考勤，支持教师与学生同时进行考勤。设备端的人脸识别考勤功能支持离线识别，无网络环境下设备端仍可以进行人脸识别考勤。</t>
  </si>
  <si>
    <t xml:space="preserve">★1、配置≥7英寸LCD液晶电容触摸屏，屏幕比例不小于16:9，屏幕分辨率≥1024*600。
2、摄像头≥200万CMOS，具备真实宽动态。
3、设备具备光照补偿 自动白光补光，自动红外补光在暗光或无光环境下人脸识别效果不受影响。
★4、设备具备远程/密码/二维码/人脸识别开门模式，具备组合开门模式设置。
5、设备支持存储5万个用户数据，可存储用户数据(可通过本地注册、TCP/IP传输或用U盘将用户数据导入到设备中)，支持在断网模式下单机运行。
6、设备可进行本地管理，支持本地注册人脸、查询、设置、管理设备参数等；可通过U盘导入用户数据、人脸及门禁参数，也可通过U盘导出联动抓拍照片（需通过客户端配置事件联动保存抓拍图片）。
7、设备可外接门禁主机或韦根读卡器。
8、具备配套管理软件，支持电脑端、手机APP统一管理功能。
</t>
  </si>
  <si>
    <t>1、不锈钢材质；
2、具有防水功能；
3、具有感应开关功能；
4、带夜间指示灯；
5、含安装底盒。</t>
  </si>
  <si>
    <t>预算金额合计（元）</t>
  </si>
  <si>
    <t>供应商资格条件</t>
  </si>
  <si>
    <t>1.符合《中华人民共和国政府采购法》第二十二条规定的投标人。
2.本项目不接受联合体投标。
3.被列入失信被执行人、重大税收违法案件当事人名单、政府采购严重违法失信行为记录名单及其他不符合《中华人民共和国政府采购法》第二十二条规定条件的供应商，将被拒绝其参与本次政府采购活动。供应商可在“信用中国”网站（www.creditchina.gov.cn）、中国政府采购网（www.ccgp.gov.cn）查询相关供应商主体信用记录。</t>
  </si>
  <si>
    <t>商务及其他要求</t>
  </si>
  <si>
    <t>核心产品</t>
  </si>
  <si>
    <t>本项目核心产品为：第32项 物联网控制器</t>
  </si>
  <si>
    <t>投标报价</t>
  </si>
  <si>
    <t>投标报价是履行合同的最终价格，包括但不限于：（1）货物的价格；（2）货物的标准附件、备品备件、专用工具的价格；（3）运输、装卸、软硬件安装调试、培训、技术支持、售后服务、上门等费用；（4）必要的保险费用和各项税费；（5）施工（安装）费用；（6）设备零配件、项目安装、调试、检测、试验及验收、现场卫生清理、线缆、管材、开孔、开槽及埋管和招标文件中有关的全部内容并完成所有工程和服务，所有成本费用的总和，采购人不再支付其它任何费用。</t>
  </si>
  <si>
    <t>合同签订时间</t>
  </si>
  <si>
    <r>
      <rPr>
        <sz val="16"/>
        <rFont val="宋体"/>
        <charset val="134"/>
        <scheme val="minor"/>
      </rPr>
      <t>自中标通知书发出之日起</t>
    </r>
    <r>
      <rPr>
        <b/>
        <sz val="16"/>
        <rFont val="宋体"/>
        <charset val="134"/>
        <scheme val="minor"/>
      </rPr>
      <t>10日内</t>
    </r>
    <r>
      <rPr>
        <sz val="16"/>
        <rFont val="宋体"/>
        <charset val="134"/>
        <scheme val="minor"/>
      </rPr>
      <t>签订采购合同。</t>
    </r>
  </si>
  <si>
    <t>交货时间及地点</t>
  </si>
  <si>
    <t>1.交付使用时间：接到采购人通知之日起20日内交付货物，设备安装调试验收等依据采购人通知实施。
2.交货地点：广西财经学院武鸣校区采购人制定地点。</t>
  </si>
  <si>
    <t>质量保证期</t>
  </si>
  <si>
    <t>1.设备必须是全新原厂正品。
2.分项有质保要求的按分项分项质保要求，分项没有质保要求的按国家有关产品“三包”规定执行“三包”政策，质保期以通过项目最终验收的验收报告签字日开始计算。
3.质保期内所有由于质量问题导致的软、硬件产品故障及设备损坏，中标供应商提供保修、人工及更换备件的上门服务，并提供终身维护。质保期内采购人不再支付任何费用。</t>
  </si>
  <si>
    <t>售后及服务要求</t>
  </si>
  <si>
    <t>1．免费送货上门，免费安装调试合格；
2．中标供应商必须负责项目设备送货、建设、安装调试与培训，免费提供设备操作培训，提供全套说明书；免费现场培训 2～3 名相关人员至掌握设备操作及日常维护；
3．设备如出现故障在接到采购人通知后在30分钟内响应，2小时内上门服务，12小时内解决故障；未能在规定时间内排除故障的，必须在接到采购人通知后48小时内提供同档次的备用机并提交故障解决处理方案；
4．提供定期回访及巡检服务；
5．项目供货及安装过程中产生的残留物或垃圾，需由中标供应商自行清理至校外国家有关部门指定堆放处，产品包装箱及有关产品说明书等处置需经采购人确认后处理。
6．对于软件系统存在的安全漏洞包括但不限于数据库安全的情形，中标供应商应提供终身免费系统升级补丁及做好安全策略。</t>
  </si>
  <si>
    <t>付款方式</t>
  </si>
  <si>
    <t>双方签订合同后，成交供应商须向采购人提供合同总金额50%的预付款保函（保函有效期不少于1年。保函到期前，若项目未完成，成交供应商须在保函到期前提前1个月提交新一期保函）及等额发票，采购人收到预付款保函及发票后10个工作日内向成交供应商一次性支付合同款总金额50%的预付款；项目验收合格并完成结算后，采购人收到等额发票后10个工作日内采购人向成交供应商一次性支付结算金额减去已支付预算款金额的尾款。</t>
  </si>
  <si>
    <t>履约保证金</t>
  </si>
  <si>
    <t xml:space="preserve">1.按本项目中标总金额的3%（如中标供应商为中小企业的，按本项目中标总金额的2%）；中标供应商在签订合同前交至指定账户。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货物验收合格后，中标供应商向采购人递交退保申请函及凭履约保证金财务凭证，采购人按规定办理无息退还手续。
</t>
  </si>
  <si>
    <t>采购标的验收标准</t>
  </si>
  <si>
    <t>1．投标产品须是按厂家出厂标准配置提供的整套全新，具备正规合法经销渠道，符合国家各项有关质量标准的合格产品。相关部件及服务须满足本表中各项要求。所有设备除满足招标文件要求及投标文件承诺的技术参数和配置外，其余均按国家标准及生产厂家出厂标准配置，若产品在运输过程中损坏须无偿调换同样产品。
2.合同签订之后，采购人有权要求中标人提供所投主要产品进行功能测试，包括但不限于第1项货物，如有配置或功能不能满足招标要求，按违约处理，必要时采购人有权要求有资质的第三方检测机构进行检测。
3．投标人所提供的产品必须为原装正品的、全新的、完好无破损、且为未开箱状态、符合有关质量标准的产品；设备到货安装前，采购人现场根据招标文件要求及投标文件承诺逐条对应进行核验（必要时，采购人有权要求供应商对各项指标进行现场演示），核验不合格或中标供应商未按采购人要求提供现场演示或技术功能无法达到相应技术要求的，按违约处理，采购人有权全部退货，同时报相关监督管理部门处理，由此造成采购人经济损失的由中标供应商负责承担全部赔偿责任。
4．验收方式和验收材料要求
（1）采购人在项目完成且收到中标供应商验收申请后5个工作日内组织开展履约验收；
（2）中标供应商必须提供合格的验收材料，验收材料包括①验收申请书（原件）、②中标通知书复印件、③合同（包括附件加盖采购代理机构章的格式合同中规定的附件）复印件；④项目实施过程文件、⑤货物的证明文件、⑥货物的技术资料、⑦培训记录。</t>
  </si>
  <si>
    <t>其他要求</t>
  </si>
  <si>
    <t xml:space="preserve">1.本分标货物不接受进口产品（即通过中国海关报关验放进入中国境内且产自关境外的产品）参与投标。
2．投标人所提供的任何材料应当真实有效，如在评审过程中发现投标人在投标文件中提供任何虚假材料的，按投标无效处理，采购人有权汇报监督管理部门处理；中标后，采购人发现投标人在投标文件中提供任何虚假材料的，采购人有权汇报监督管理部门处理，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采购的投标产品如有属于政府采购强制节能产品的，应根据《市场监管总局关于发布参与实施政府采购节能产品、环境标志产品认证机构名录的公告》2019年第16号、财库〔2019〕9号以及财库〔2019〕19号文规定，投标人的投标产品，投标时须提供国家确定的认证机构出具的、处于有效期之内的有效的节能产品认证证书复印件并加盖投标人公章。
5.采购货物纳入强制性产品认证（3C认证）的，投标人所投产品必须从其规定。
</t>
  </si>
  <si>
    <t>项目评审标准和评审办法（公开招标、竞争性磋商项目必须填写）</t>
  </si>
  <si>
    <t>本项目为竞争性谈判项目（最低价成交法），无评审标准及评审办法</t>
  </si>
  <si>
    <t>合同主要条款（采购实施计划，即合同订立和管理安排）</t>
  </si>
  <si>
    <t>合同以采购文件为准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</si>
</sst>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9">
    <font>
      <sz val="11"/>
      <color theme="1"/>
      <name val="宋体"/>
      <charset val="134"/>
      <scheme val="minor"/>
    </font>
    <font>
      <sz val="14"/>
      <color theme="1"/>
      <name val="宋体"/>
      <charset val="134"/>
      <scheme val="minor"/>
    </font>
    <font>
      <b/>
      <sz val="16"/>
      <color theme="1"/>
      <name val="宋体"/>
      <charset val="134"/>
      <scheme val="minor"/>
    </font>
    <font>
      <sz val="28"/>
      <name val="方正小标宋简体"/>
      <charset val="134"/>
    </font>
    <font>
      <sz val="16"/>
      <name val="宋体"/>
      <charset val="134"/>
      <scheme val="minor"/>
    </font>
    <font>
      <b/>
      <sz val="11"/>
      <color theme="1"/>
      <name val="宋体"/>
      <charset val="134"/>
      <scheme val="minor"/>
    </font>
    <font>
      <sz val="16"/>
      <name val="黑体"/>
      <charset val="134"/>
    </font>
    <font>
      <sz val="14"/>
      <name val="宋体"/>
      <charset val="134"/>
      <scheme val="minor"/>
    </font>
    <font>
      <b/>
      <sz val="11"/>
      <name val="宋体"/>
      <charset val="134"/>
      <scheme val="minor"/>
    </font>
    <font>
      <sz val="11"/>
      <name val="宋体"/>
      <charset val="134"/>
      <scheme val="minor"/>
    </font>
    <font>
      <sz val="12"/>
      <name val="宋体"/>
      <charset val="134"/>
      <scheme val="minor"/>
    </font>
    <font>
      <sz val="11"/>
      <color rgb="FFC00000"/>
      <name val="宋体"/>
      <charset val="134"/>
      <scheme val="minor"/>
    </font>
    <font>
      <sz val="12"/>
      <color rgb="FF404040"/>
      <name val="宋体"/>
      <charset val="134"/>
    </font>
    <font>
      <sz val="16"/>
      <name val="新宋体"/>
      <charset val="134"/>
    </font>
    <font>
      <b/>
      <sz val="11"/>
      <color rgb="FFFF0000"/>
      <name val="宋体"/>
      <charset val="134"/>
      <scheme val="minor"/>
    </font>
    <font>
      <b/>
      <sz val="16"/>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宋体"/>
      <charset val="134"/>
      <scheme val="minor"/>
    </font>
    <font>
      <sz val="12"/>
      <color rgb="FFC00000"/>
      <name val="宋体"/>
      <charset val="134"/>
      <scheme val="minor"/>
    </font>
    <font>
      <sz val="11"/>
      <color rgb="FFFF0000"/>
      <name val="宋体"/>
      <charset val="134"/>
      <scheme val="minor"/>
    </font>
    <font>
      <sz val="12"/>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ck">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3" borderId="13" applyNumberFormat="0" applyAlignment="0" applyProtection="0">
      <alignment vertical="center"/>
    </xf>
    <xf numFmtId="0" fontId="25" fillId="4" borderId="14" applyNumberFormat="0" applyAlignment="0" applyProtection="0">
      <alignment vertical="center"/>
    </xf>
    <xf numFmtId="0" fontId="26" fillId="4" borderId="13" applyNumberFormat="0" applyAlignment="0" applyProtection="0">
      <alignment vertical="center"/>
    </xf>
    <xf numFmtId="0" fontId="27" fillId="5"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83">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3"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176" fontId="5" fillId="0" borderId="0" xfId="0" applyNumberFormat="1" applyFont="1" applyAlignment="1">
      <alignment horizontal="center" vertical="center"/>
    </xf>
    <xf numFmtId="0" fontId="6" fillId="0" borderId="1"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0" fillId="0" borderId="1" xfId="0" applyNumberForma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177" fontId="9" fillId="0" borderId="2" xfId="0" applyNumberFormat="1" applyFont="1" applyBorder="1" applyAlignment="1">
      <alignment horizontal="center" vertical="center" wrapText="1"/>
    </xf>
    <xf numFmtId="0" fontId="9" fillId="0" borderId="6" xfId="0" applyFont="1" applyBorder="1" applyAlignment="1">
      <alignment horizontal="center" vertical="center" wrapText="1"/>
    </xf>
    <xf numFmtId="177" fontId="0" fillId="0" borderId="2" xfId="0" applyNumberFormat="1" applyBorder="1" applyAlignment="1">
      <alignment horizontal="left" vertical="center" wrapText="1"/>
    </xf>
    <xf numFmtId="0" fontId="9" fillId="0" borderId="6" xfId="0" applyFont="1" applyBorder="1" applyAlignment="1">
      <alignment horizontal="left" vertical="center" wrapText="1"/>
    </xf>
    <xf numFmtId="177" fontId="9" fillId="0" borderId="6" xfId="0" applyNumberFormat="1" applyFont="1" applyBorder="1" applyAlignment="1">
      <alignment horizontal="center" vertical="center" wrapText="1"/>
    </xf>
    <xf numFmtId="0" fontId="0" fillId="0" borderId="1" xfId="0" applyBorder="1" applyAlignment="1">
      <alignment horizontal="center" vertical="center"/>
    </xf>
    <xf numFmtId="177" fontId="0" fillId="0" borderId="1" xfId="0" applyNumberFormat="1" applyBorder="1">
      <alignment vertical="center"/>
    </xf>
    <xf numFmtId="177" fontId="0" fillId="0" borderId="1" xfId="0" applyNumberFormat="1" applyBorder="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Font="1">
      <alignment vertical="center"/>
    </xf>
    <xf numFmtId="0" fontId="0" fillId="0" borderId="0" xfId="0" applyFill="1">
      <alignment vertical="center"/>
    </xf>
    <xf numFmtId="0" fontId="0" fillId="0" borderId="0" xfId="0" applyAlignment="1">
      <alignment vertical="center"/>
    </xf>
    <xf numFmtId="0" fontId="4" fillId="0" borderId="1" xfId="0" applyFont="1" applyBorder="1" applyAlignment="1" applyProtection="1">
      <alignment vertical="center" wrapText="1"/>
    </xf>
    <xf numFmtId="0" fontId="5" fillId="0" borderId="4" xfId="0" applyFont="1" applyBorder="1" applyAlignment="1">
      <alignment horizontal="center" vertical="center"/>
    </xf>
    <xf numFmtId="0" fontId="14" fillId="0" borderId="1" xfId="0" applyFont="1" applyBorder="1" applyAlignment="1">
      <alignment horizontal="center" vertical="center" wrapText="1"/>
    </xf>
    <xf numFmtId="0" fontId="12" fillId="0" borderId="0" xfId="0" applyFont="1">
      <alignment vertical="center"/>
    </xf>
    <xf numFmtId="0" fontId="9" fillId="0" borderId="1" xfId="0" applyFont="1" applyBorder="1" applyAlignment="1" applyProtection="1">
      <alignment horizontal="center" vertical="center" wrapText="1"/>
    </xf>
    <xf numFmtId="0" fontId="9" fillId="0" borderId="2"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177" fontId="0" fillId="0" borderId="2" xfId="0" applyNumberFormat="1" applyFill="1" applyBorder="1" applyAlignment="1">
      <alignment horizontal="center" vertical="center" wrapText="1"/>
    </xf>
    <xf numFmtId="177" fontId="0" fillId="0" borderId="2" xfId="0" applyNumberFormat="1" applyBorder="1" applyAlignment="1">
      <alignment horizontal="center" vertical="center" wrapText="1"/>
    </xf>
    <xf numFmtId="177" fontId="4" fillId="0" borderId="3" xfId="0" applyNumberFormat="1" applyFont="1" applyBorder="1" applyAlignment="1" applyProtection="1">
      <alignment horizontal="center" vertical="center" wrapText="1"/>
    </xf>
    <xf numFmtId="177" fontId="4" fillId="0" borderId="4" xfId="0" applyNumberFormat="1" applyFont="1" applyBorder="1" applyAlignment="1" applyProtection="1">
      <alignment horizontal="center" vertical="center" wrapText="1"/>
    </xf>
    <xf numFmtId="177" fontId="4" fillId="0" borderId="7" xfId="0" applyNumberFormat="1" applyFont="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xf>
    <xf numFmtId="177" fontId="4" fillId="0" borderId="4" xfId="0" applyNumberFormat="1" applyFont="1" applyFill="1" applyBorder="1" applyAlignment="1" applyProtection="1">
      <alignment horizontal="center" vertical="center" wrapText="1"/>
    </xf>
    <xf numFmtId="0" fontId="2" fillId="0" borderId="0" xfId="0" applyFont="1" applyAlignment="1">
      <alignment vertical="center"/>
    </xf>
    <xf numFmtId="0" fontId="14" fillId="0" borderId="9"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9" fillId="0" borderId="8" xfId="0" applyFont="1" applyBorder="1" applyAlignment="1">
      <alignment horizontal="center" vertical="center" wrapText="1"/>
    </xf>
    <xf numFmtId="0" fontId="0" fillId="0" borderId="8" xfId="0" applyBorder="1" applyAlignment="1">
      <alignment horizontal="center" vertical="center" wrapText="1"/>
    </xf>
    <xf numFmtId="0" fontId="9" fillId="0" borderId="5" xfId="0" applyFont="1" applyBorder="1" applyAlignment="1">
      <alignment horizontal="center" vertical="center" wrapText="1"/>
    </xf>
    <xf numFmtId="0" fontId="0" fillId="0" borderId="5" xfId="0" applyBorder="1" applyAlignment="1">
      <alignment horizontal="center" vertical="center" wrapText="1"/>
    </xf>
    <xf numFmtId="0" fontId="9" fillId="0" borderId="1" xfId="0" applyFont="1" applyFill="1" applyBorder="1" applyAlignment="1">
      <alignment vertical="center" wrapTex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2" fillId="0" borderId="0" xfId="0" applyFont="1" applyBorder="1" applyAlignment="1">
      <alignment horizontal="left" vertical="center"/>
    </xf>
    <xf numFmtId="0" fontId="0" fillId="0" borderId="0" xfId="0" applyBorder="1">
      <alignment vertical="center"/>
    </xf>
    <xf numFmtId="177" fontId="0" fillId="0" borderId="3" xfId="0" applyNumberFormat="1" applyBorder="1">
      <alignment vertical="center"/>
    </xf>
    <xf numFmtId="177" fontId="0" fillId="0" borderId="9" xfId="0" applyNumberFormat="1" applyBorder="1">
      <alignment vertical="center"/>
    </xf>
    <xf numFmtId="177" fontId="0" fillId="0" borderId="7"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83"/>
  <sheetViews>
    <sheetView zoomScale="115" zoomScaleNormal="115" workbookViewId="0">
      <pane ySplit="7" topLeftCell="A60" activePane="bottomLeft" state="frozen"/>
      <selection/>
      <selection pane="bottomLeft" activeCell="F61" sqref="F61"/>
    </sheetView>
  </sheetViews>
  <sheetFormatPr defaultColWidth="9" defaultRowHeight="13.5"/>
  <cols>
    <col min="1" max="1" width="6.125" customWidth="1"/>
    <col min="2" max="2" width="10.7583333333333" customWidth="1"/>
    <col min="3" max="4" width="6.88333333333333" customWidth="1"/>
    <col min="5" max="5" width="11.5" customWidth="1"/>
    <col min="6" max="7" width="12.625" customWidth="1"/>
    <col min="8" max="8" width="78.1916666666667" customWidth="1"/>
    <col min="9" max="9" width="19.575" customWidth="1"/>
    <col min="10" max="10" width="26.8083333333333" customWidth="1"/>
    <col min="11" max="11" width="8.625" customWidth="1"/>
  </cols>
  <sheetData>
    <row r="1" ht="36.75" spans="1:11">
      <c r="A1" s="4" t="s">
        <v>0</v>
      </c>
      <c r="B1" s="4"/>
      <c r="C1" s="4"/>
      <c r="D1" s="4"/>
      <c r="E1" s="4"/>
      <c r="F1" s="4"/>
      <c r="G1" s="4"/>
      <c r="H1" s="4"/>
      <c r="I1" s="4"/>
      <c r="J1" s="4"/>
      <c r="K1" s="4"/>
    </row>
    <row r="2" ht="20.25" spans="1:11">
      <c r="A2" s="5" t="s">
        <v>1</v>
      </c>
      <c r="B2" s="5"/>
      <c r="C2" s="5" t="s">
        <v>2</v>
      </c>
      <c r="D2" s="5"/>
      <c r="E2" s="5"/>
      <c r="F2" s="5"/>
      <c r="G2" s="5"/>
      <c r="H2" s="5"/>
      <c r="I2" s="5"/>
      <c r="J2" s="5"/>
      <c r="K2" s="5"/>
    </row>
    <row r="3" customFormat="1" ht="20.25" spans="1:11">
      <c r="A3" s="5" t="s">
        <v>3</v>
      </c>
      <c r="B3" s="51"/>
      <c r="C3" s="5" t="s">
        <v>4</v>
      </c>
      <c r="D3" s="5"/>
      <c r="E3" s="5"/>
      <c r="F3" s="5"/>
      <c r="G3" s="5"/>
      <c r="H3" s="5" t="s">
        <v>5</v>
      </c>
      <c r="I3" s="61" t="s">
        <v>6</v>
      </c>
      <c r="J3" s="62"/>
      <c r="K3" s="63"/>
    </row>
    <row r="4" customFormat="1" ht="20.25" spans="1:11">
      <c r="A4" s="5" t="s">
        <v>7</v>
      </c>
      <c r="B4" s="5"/>
      <c r="C4" s="5" t="s">
        <v>8</v>
      </c>
      <c r="D4" s="5"/>
      <c r="E4" s="5"/>
      <c r="F4" s="5"/>
      <c r="G4" s="5"/>
      <c r="H4" s="5" t="s">
        <v>9</v>
      </c>
      <c r="I4" s="64" t="s">
        <v>10</v>
      </c>
      <c r="J4" s="65"/>
      <c r="K4" s="65"/>
    </row>
    <row r="5" customFormat="1" ht="63" customHeight="1" spans="1:23">
      <c r="A5" s="10" t="s">
        <v>11</v>
      </c>
      <c r="B5" s="10"/>
      <c r="C5" s="10"/>
      <c r="D5" s="10"/>
      <c r="E5" s="10"/>
      <c r="F5" s="10"/>
      <c r="G5" s="10"/>
      <c r="H5" s="10"/>
      <c r="I5" s="10"/>
      <c r="J5" s="10"/>
      <c r="K5" s="10"/>
      <c r="L5" s="66"/>
      <c r="M5" s="66"/>
      <c r="N5" s="66"/>
      <c r="O5" s="66"/>
      <c r="P5" s="66"/>
      <c r="Q5" s="66"/>
      <c r="R5" s="66"/>
      <c r="S5" s="66"/>
      <c r="T5" s="66"/>
      <c r="U5" s="66"/>
      <c r="V5" s="66"/>
      <c r="W5" s="66"/>
    </row>
    <row r="6" s="48" customFormat="1" spans="1:11">
      <c r="A6" s="13" t="s">
        <v>12</v>
      </c>
      <c r="B6" s="13" t="s">
        <v>13</v>
      </c>
      <c r="C6" s="52" t="s">
        <v>14</v>
      </c>
      <c r="D6" s="52"/>
      <c r="E6" s="52"/>
      <c r="F6" s="52"/>
      <c r="G6" s="52"/>
      <c r="H6" s="52"/>
      <c r="I6" s="52"/>
      <c r="J6" s="52"/>
      <c r="K6" s="13" t="s">
        <v>15</v>
      </c>
    </row>
    <row r="7" ht="40.5" spans="1:11">
      <c r="A7" s="13"/>
      <c r="B7" s="13"/>
      <c r="C7" s="13" t="s">
        <v>16</v>
      </c>
      <c r="D7" s="13" t="s">
        <v>17</v>
      </c>
      <c r="E7" s="13" t="s">
        <v>18</v>
      </c>
      <c r="F7" s="13" t="s">
        <v>19</v>
      </c>
      <c r="G7" s="53" t="s">
        <v>20</v>
      </c>
      <c r="H7" s="53" t="s">
        <v>21</v>
      </c>
      <c r="I7" s="67" t="s">
        <v>22</v>
      </c>
      <c r="J7" s="5" t="s">
        <v>23</v>
      </c>
      <c r="K7" s="5" t="s">
        <v>15</v>
      </c>
    </row>
    <row r="8" s="49" customFormat="1" ht="199.5" spans="1:11">
      <c r="A8" s="15">
        <v>1</v>
      </c>
      <c r="B8" s="15" t="s">
        <v>24</v>
      </c>
      <c r="C8" s="15">
        <v>388</v>
      </c>
      <c r="D8" s="15" t="s">
        <v>25</v>
      </c>
      <c r="E8" s="16">
        <v>34</v>
      </c>
      <c r="F8" s="17">
        <f t="shared" ref="F8:F54" si="0">C8*E8</f>
        <v>13192</v>
      </c>
      <c r="G8" s="15" t="s">
        <v>26</v>
      </c>
      <c r="H8" s="19" t="s">
        <v>27</v>
      </c>
      <c r="I8" s="15" t="s">
        <v>28</v>
      </c>
      <c r="J8" s="19" t="s">
        <v>29</v>
      </c>
      <c r="K8" s="68"/>
    </row>
    <row r="9" s="49" customFormat="1" ht="199.5" spans="1:11">
      <c r="A9" s="15">
        <v>2</v>
      </c>
      <c r="B9" s="15" t="s">
        <v>30</v>
      </c>
      <c r="C9" s="15">
        <v>28</v>
      </c>
      <c r="D9" s="15" t="s">
        <v>25</v>
      </c>
      <c r="E9" s="16">
        <v>58</v>
      </c>
      <c r="F9" s="17">
        <f t="shared" si="0"/>
        <v>1624</v>
      </c>
      <c r="G9" s="15" t="s">
        <v>26</v>
      </c>
      <c r="H9" s="19" t="s">
        <v>31</v>
      </c>
      <c r="I9" s="15" t="s">
        <v>28</v>
      </c>
      <c r="J9" s="19" t="s">
        <v>32</v>
      </c>
      <c r="K9" s="68"/>
    </row>
    <row r="10" ht="54" hidden="1" spans="1:11">
      <c r="A10" s="15">
        <v>3</v>
      </c>
      <c r="B10" s="20" t="s">
        <v>33</v>
      </c>
      <c r="C10" s="15">
        <v>0</v>
      </c>
      <c r="D10" s="20" t="s">
        <v>25</v>
      </c>
      <c r="E10" s="16">
        <v>0</v>
      </c>
      <c r="F10" s="17">
        <f t="shared" si="0"/>
        <v>0</v>
      </c>
      <c r="G10" s="20" t="s">
        <v>26</v>
      </c>
      <c r="H10" s="22"/>
      <c r="I10" s="20" t="s">
        <v>28</v>
      </c>
      <c r="J10" s="22" t="s">
        <v>34</v>
      </c>
      <c r="K10" s="69"/>
    </row>
    <row r="11" ht="54" spans="1:11">
      <c r="A11" s="15">
        <v>4</v>
      </c>
      <c r="B11" s="20" t="s">
        <v>35</v>
      </c>
      <c r="C11" s="15">
        <v>416</v>
      </c>
      <c r="D11" s="20" t="s">
        <v>25</v>
      </c>
      <c r="E11" s="16">
        <v>7.76</v>
      </c>
      <c r="F11" s="17">
        <f t="shared" si="0"/>
        <v>3228.16</v>
      </c>
      <c r="G11" s="20" t="s">
        <v>26</v>
      </c>
      <c r="H11" s="22" t="s">
        <v>36</v>
      </c>
      <c r="I11" s="20" t="s">
        <v>37</v>
      </c>
      <c r="J11" s="22" t="s">
        <v>38</v>
      </c>
      <c r="K11" s="69"/>
    </row>
    <row r="12" ht="54" spans="1:11">
      <c r="A12" s="15">
        <v>5</v>
      </c>
      <c r="B12" s="20" t="s">
        <v>39</v>
      </c>
      <c r="C12" s="15">
        <v>114</v>
      </c>
      <c r="D12" s="20" t="s">
        <v>25</v>
      </c>
      <c r="E12" s="16">
        <v>18</v>
      </c>
      <c r="F12" s="17">
        <f t="shared" si="0"/>
        <v>2052</v>
      </c>
      <c r="G12" s="20" t="s">
        <v>26</v>
      </c>
      <c r="H12" s="22" t="s">
        <v>40</v>
      </c>
      <c r="I12" s="20" t="s">
        <v>41</v>
      </c>
      <c r="J12" s="22" t="s">
        <v>42</v>
      </c>
      <c r="K12" s="69"/>
    </row>
    <row r="13" ht="85.5" spans="1:11">
      <c r="A13" s="15">
        <v>6</v>
      </c>
      <c r="B13" s="20" t="s">
        <v>43</v>
      </c>
      <c r="C13" s="23">
        <v>110</v>
      </c>
      <c r="D13" s="20" t="s">
        <v>44</v>
      </c>
      <c r="E13" s="16">
        <v>1000</v>
      </c>
      <c r="F13" s="17">
        <f t="shared" si="0"/>
        <v>110000</v>
      </c>
      <c r="G13" s="20" t="s">
        <v>26</v>
      </c>
      <c r="H13" s="22" t="s">
        <v>45</v>
      </c>
      <c r="I13" s="20" t="s">
        <v>28</v>
      </c>
      <c r="J13" s="22" t="s">
        <v>42</v>
      </c>
      <c r="K13" s="69"/>
    </row>
    <row r="14" ht="71.25" spans="1:11">
      <c r="A14" s="15">
        <v>7</v>
      </c>
      <c r="B14" s="20" t="s">
        <v>46</v>
      </c>
      <c r="C14" s="15">
        <v>12</v>
      </c>
      <c r="D14" s="20" t="s">
        <v>47</v>
      </c>
      <c r="E14" s="16">
        <v>150</v>
      </c>
      <c r="F14" s="17">
        <f t="shared" si="0"/>
        <v>1800</v>
      </c>
      <c r="G14" s="20" t="s">
        <v>26</v>
      </c>
      <c r="H14" s="22" t="s">
        <v>48</v>
      </c>
      <c r="I14" s="20" t="s">
        <v>28</v>
      </c>
      <c r="J14" s="22" t="s">
        <v>49</v>
      </c>
      <c r="K14" s="69"/>
    </row>
    <row r="15" ht="54" spans="1:11">
      <c r="A15" s="15">
        <v>8</v>
      </c>
      <c r="B15" s="20" t="s">
        <v>50</v>
      </c>
      <c r="C15" s="15">
        <v>23</v>
      </c>
      <c r="D15" s="20" t="s">
        <v>25</v>
      </c>
      <c r="E15" s="16">
        <v>558.6</v>
      </c>
      <c r="F15" s="17">
        <f t="shared" si="0"/>
        <v>12847.8</v>
      </c>
      <c r="G15" s="20" t="s">
        <v>26</v>
      </c>
      <c r="H15" s="22" t="s">
        <v>51</v>
      </c>
      <c r="I15" s="20" t="s">
        <v>28</v>
      </c>
      <c r="J15" s="22" t="s">
        <v>52</v>
      </c>
      <c r="K15" s="69"/>
    </row>
    <row r="16" ht="54" spans="1:11">
      <c r="A16" s="15">
        <v>9</v>
      </c>
      <c r="B16" s="20" t="s">
        <v>53</v>
      </c>
      <c r="C16" s="15">
        <v>14</v>
      </c>
      <c r="D16" s="20" t="s">
        <v>25</v>
      </c>
      <c r="E16" s="16">
        <v>80</v>
      </c>
      <c r="F16" s="17">
        <f t="shared" si="0"/>
        <v>1120</v>
      </c>
      <c r="G16" s="20" t="s">
        <v>26</v>
      </c>
      <c r="H16" s="22" t="s">
        <v>54</v>
      </c>
      <c r="I16" s="20" t="s">
        <v>55</v>
      </c>
      <c r="J16" s="22" t="s">
        <v>56</v>
      </c>
      <c r="K16" s="69"/>
    </row>
    <row r="17" ht="54" spans="1:11">
      <c r="A17" s="15">
        <v>10</v>
      </c>
      <c r="B17" s="20" t="s">
        <v>57</v>
      </c>
      <c r="C17" s="15">
        <v>70</v>
      </c>
      <c r="D17" s="20" t="s">
        <v>25</v>
      </c>
      <c r="E17" s="16">
        <v>160</v>
      </c>
      <c r="F17" s="17">
        <f t="shared" si="0"/>
        <v>11200</v>
      </c>
      <c r="G17" s="20" t="s">
        <v>26</v>
      </c>
      <c r="H17" s="22" t="s">
        <v>58</v>
      </c>
      <c r="I17" s="20" t="s">
        <v>55</v>
      </c>
      <c r="J17" s="22" t="s">
        <v>56</v>
      </c>
      <c r="K17" s="69"/>
    </row>
    <row r="18" ht="71.25" spans="1:11">
      <c r="A18" s="15">
        <v>11</v>
      </c>
      <c r="B18" s="20" t="s">
        <v>59</v>
      </c>
      <c r="C18" s="15">
        <v>12</v>
      </c>
      <c r="D18" s="20" t="s">
        <v>25</v>
      </c>
      <c r="E18" s="16">
        <v>490</v>
      </c>
      <c r="F18" s="17">
        <f t="shared" si="0"/>
        <v>5880</v>
      </c>
      <c r="G18" s="20" t="s">
        <v>26</v>
      </c>
      <c r="H18" s="22" t="s">
        <v>60</v>
      </c>
      <c r="I18" s="20" t="s">
        <v>55</v>
      </c>
      <c r="J18" s="22" t="s">
        <v>61</v>
      </c>
      <c r="K18" s="69"/>
    </row>
    <row r="19" ht="364.5" spans="1:11">
      <c r="A19" s="15">
        <v>12</v>
      </c>
      <c r="B19" s="20" t="s">
        <v>62</v>
      </c>
      <c r="C19" s="15">
        <v>3</v>
      </c>
      <c r="D19" s="20" t="s">
        <v>25</v>
      </c>
      <c r="E19" s="16">
        <v>870</v>
      </c>
      <c r="F19" s="17">
        <f t="shared" si="0"/>
        <v>2610</v>
      </c>
      <c r="G19" s="20" t="s">
        <v>26</v>
      </c>
      <c r="H19" s="22" t="s">
        <v>63</v>
      </c>
      <c r="I19" s="20" t="s">
        <v>55</v>
      </c>
      <c r="J19" s="21" t="s">
        <v>64</v>
      </c>
      <c r="K19" s="69"/>
    </row>
    <row r="20" ht="364.5" spans="1:11">
      <c r="A20" s="15">
        <v>13</v>
      </c>
      <c r="B20" s="20" t="s">
        <v>65</v>
      </c>
      <c r="C20" s="15">
        <v>9</v>
      </c>
      <c r="D20" s="20" t="s">
        <v>25</v>
      </c>
      <c r="E20" s="16">
        <v>1500</v>
      </c>
      <c r="F20" s="17">
        <f t="shared" si="0"/>
        <v>13500</v>
      </c>
      <c r="G20" s="20" t="s">
        <v>26</v>
      </c>
      <c r="H20" s="22" t="s">
        <v>66</v>
      </c>
      <c r="I20" s="20" t="s">
        <v>55</v>
      </c>
      <c r="J20" s="21" t="s">
        <v>64</v>
      </c>
      <c r="K20" s="69"/>
    </row>
    <row r="21" ht="57" hidden="1" spans="1:11">
      <c r="A21" s="15">
        <v>14</v>
      </c>
      <c r="B21" s="20" t="s">
        <v>67</v>
      </c>
      <c r="C21" s="15">
        <v>0</v>
      </c>
      <c r="D21" s="20" t="s">
        <v>25</v>
      </c>
      <c r="E21" s="16">
        <v>0</v>
      </c>
      <c r="F21" s="17">
        <f t="shared" si="0"/>
        <v>0</v>
      </c>
      <c r="G21" s="20" t="s">
        <v>26</v>
      </c>
      <c r="H21" s="22"/>
      <c r="I21" s="20" t="s">
        <v>55</v>
      </c>
      <c r="J21" s="22" t="s">
        <v>68</v>
      </c>
      <c r="K21" s="69"/>
    </row>
    <row r="22" ht="54" hidden="1" spans="1:11">
      <c r="A22" s="15">
        <v>15</v>
      </c>
      <c r="B22" s="20" t="s">
        <v>69</v>
      </c>
      <c r="C22" s="15">
        <v>0</v>
      </c>
      <c r="D22" s="20" t="s">
        <v>25</v>
      </c>
      <c r="E22" s="16">
        <v>0</v>
      </c>
      <c r="F22" s="17">
        <f t="shared" si="0"/>
        <v>0</v>
      </c>
      <c r="G22" s="20" t="s">
        <v>26</v>
      </c>
      <c r="H22" s="22"/>
      <c r="I22" s="20" t="s">
        <v>55</v>
      </c>
      <c r="J22" s="22" t="s">
        <v>70</v>
      </c>
      <c r="K22" s="69"/>
    </row>
    <row r="23" ht="57" hidden="1" spans="1:11">
      <c r="A23" s="15">
        <v>16</v>
      </c>
      <c r="B23" s="20" t="s">
        <v>71</v>
      </c>
      <c r="C23" s="15">
        <v>0</v>
      </c>
      <c r="D23" s="20" t="s">
        <v>25</v>
      </c>
      <c r="E23" s="16">
        <v>0</v>
      </c>
      <c r="F23" s="17">
        <f t="shared" si="0"/>
        <v>0</v>
      </c>
      <c r="G23" s="20" t="s">
        <v>26</v>
      </c>
      <c r="H23" s="22"/>
      <c r="I23" s="20" t="s">
        <v>55</v>
      </c>
      <c r="J23" s="22" t="s">
        <v>68</v>
      </c>
      <c r="K23" s="69"/>
    </row>
    <row r="24" ht="54" spans="1:11">
      <c r="A24" s="15">
        <v>17</v>
      </c>
      <c r="B24" s="20" t="s">
        <v>72</v>
      </c>
      <c r="C24" s="15">
        <v>1814</v>
      </c>
      <c r="D24" s="20" t="s">
        <v>73</v>
      </c>
      <c r="E24" s="16">
        <v>4.5</v>
      </c>
      <c r="F24" s="17">
        <f t="shared" si="0"/>
        <v>8163</v>
      </c>
      <c r="G24" s="20" t="s">
        <v>26</v>
      </c>
      <c r="H24" s="54" t="s">
        <v>74</v>
      </c>
      <c r="I24" s="20" t="s">
        <v>75</v>
      </c>
      <c r="J24" s="22" t="s">
        <v>42</v>
      </c>
      <c r="K24" s="69"/>
    </row>
    <row r="25" ht="54" spans="1:11">
      <c r="A25" s="15">
        <v>18</v>
      </c>
      <c r="B25" s="20" t="s">
        <v>76</v>
      </c>
      <c r="C25" s="15">
        <v>9072</v>
      </c>
      <c r="D25" s="20" t="s">
        <v>73</v>
      </c>
      <c r="E25" s="16">
        <v>5</v>
      </c>
      <c r="F25" s="17">
        <f t="shared" si="0"/>
        <v>45360</v>
      </c>
      <c r="G25" s="20" t="s">
        <v>26</v>
      </c>
      <c r="H25" s="54" t="s">
        <v>77</v>
      </c>
      <c r="I25" s="20" t="s">
        <v>78</v>
      </c>
      <c r="J25" s="22" t="s">
        <v>42</v>
      </c>
      <c r="K25" s="69"/>
    </row>
    <row r="26" ht="54" spans="1:11">
      <c r="A26" s="15">
        <v>19</v>
      </c>
      <c r="B26" s="20" t="s">
        <v>79</v>
      </c>
      <c r="C26" s="15">
        <v>3312</v>
      </c>
      <c r="D26" s="20" t="s">
        <v>73</v>
      </c>
      <c r="E26" s="16">
        <v>5.5</v>
      </c>
      <c r="F26" s="17">
        <f t="shared" si="0"/>
        <v>18216</v>
      </c>
      <c r="G26" s="20" t="s">
        <v>26</v>
      </c>
      <c r="H26" s="54" t="s">
        <v>80</v>
      </c>
      <c r="I26" s="20" t="s">
        <v>81</v>
      </c>
      <c r="J26" s="22" t="s">
        <v>42</v>
      </c>
      <c r="K26" s="69"/>
    </row>
    <row r="27" ht="54" spans="1:11">
      <c r="A27" s="15">
        <v>20</v>
      </c>
      <c r="B27" s="20" t="s">
        <v>82</v>
      </c>
      <c r="C27" s="15">
        <v>150</v>
      </c>
      <c r="D27" s="20" t="s">
        <v>73</v>
      </c>
      <c r="E27" s="16">
        <v>10</v>
      </c>
      <c r="F27" s="17">
        <f t="shared" si="0"/>
        <v>1500</v>
      </c>
      <c r="G27" s="20" t="s">
        <v>26</v>
      </c>
      <c r="H27" s="54" t="s">
        <v>83</v>
      </c>
      <c r="I27" s="20" t="s">
        <v>84</v>
      </c>
      <c r="J27" s="22" t="s">
        <v>42</v>
      </c>
      <c r="K27" s="69"/>
    </row>
    <row r="28" ht="54" spans="1:11">
      <c r="A28" s="15">
        <v>21</v>
      </c>
      <c r="B28" s="20" t="s">
        <v>85</v>
      </c>
      <c r="C28" s="15">
        <v>1536</v>
      </c>
      <c r="D28" s="20" t="s">
        <v>73</v>
      </c>
      <c r="E28" s="16">
        <v>12.5</v>
      </c>
      <c r="F28" s="17">
        <f t="shared" si="0"/>
        <v>19200</v>
      </c>
      <c r="G28" s="20" t="s">
        <v>26</v>
      </c>
      <c r="H28" s="54" t="s">
        <v>86</v>
      </c>
      <c r="I28" s="20" t="s">
        <v>87</v>
      </c>
      <c r="J28" s="22" t="s">
        <v>42</v>
      </c>
      <c r="K28" s="69"/>
    </row>
    <row r="29" ht="54" spans="1:11">
      <c r="A29" s="15">
        <v>22</v>
      </c>
      <c r="B29" s="20" t="s">
        <v>88</v>
      </c>
      <c r="C29" s="15">
        <v>400</v>
      </c>
      <c r="D29" s="20" t="s">
        <v>89</v>
      </c>
      <c r="E29" s="16">
        <v>18</v>
      </c>
      <c r="F29" s="17">
        <f t="shared" si="0"/>
        <v>7200</v>
      </c>
      <c r="G29" s="20" t="s">
        <v>26</v>
      </c>
      <c r="H29" s="22" t="s">
        <v>90</v>
      </c>
      <c r="I29" s="20" t="s">
        <v>91</v>
      </c>
      <c r="J29" s="22" t="s">
        <v>92</v>
      </c>
      <c r="K29" s="69"/>
    </row>
    <row r="30" ht="54" hidden="1" spans="1:11">
      <c r="A30" s="15">
        <v>23</v>
      </c>
      <c r="B30" s="20" t="s">
        <v>93</v>
      </c>
      <c r="C30" s="15">
        <v>0</v>
      </c>
      <c r="D30" s="20" t="s">
        <v>94</v>
      </c>
      <c r="E30" s="16">
        <v>0</v>
      </c>
      <c r="F30" s="17">
        <f t="shared" si="0"/>
        <v>0</v>
      </c>
      <c r="G30" s="20" t="s">
        <v>26</v>
      </c>
      <c r="H30" s="22"/>
      <c r="I30" s="20" t="s">
        <v>95</v>
      </c>
      <c r="J30" s="22" t="s">
        <v>96</v>
      </c>
      <c r="K30" s="69"/>
    </row>
    <row r="31" ht="57" hidden="1" spans="1:11">
      <c r="A31" s="15">
        <v>24</v>
      </c>
      <c r="B31" s="20" t="s">
        <v>97</v>
      </c>
      <c r="C31" s="15">
        <v>0</v>
      </c>
      <c r="D31" s="20" t="s">
        <v>94</v>
      </c>
      <c r="E31" s="16">
        <v>0</v>
      </c>
      <c r="F31" s="17">
        <f t="shared" si="0"/>
        <v>0</v>
      </c>
      <c r="G31" s="20" t="s">
        <v>26</v>
      </c>
      <c r="H31" s="22"/>
      <c r="I31" s="20" t="s">
        <v>98</v>
      </c>
      <c r="J31" s="22" t="s">
        <v>68</v>
      </c>
      <c r="K31" s="69"/>
    </row>
    <row r="32" s="49" customFormat="1" ht="128.25" spans="1:11">
      <c r="A32" s="15">
        <v>25</v>
      </c>
      <c r="B32" s="15" t="s">
        <v>99</v>
      </c>
      <c r="C32" s="15">
        <v>2636</v>
      </c>
      <c r="D32" s="15" t="s">
        <v>100</v>
      </c>
      <c r="E32" s="16">
        <v>23</v>
      </c>
      <c r="F32" s="17">
        <f t="shared" si="0"/>
        <v>60628</v>
      </c>
      <c r="G32" s="15" t="s">
        <v>26</v>
      </c>
      <c r="H32" s="19" t="s">
        <v>101</v>
      </c>
      <c r="I32" s="15" t="s">
        <v>102</v>
      </c>
      <c r="J32" s="19" t="s">
        <v>103</v>
      </c>
      <c r="K32" s="68"/>
    </row>
    <row r="33" s="49" customFormat="1" ht="54" spans="1:11">
      <c r="A33" s="15">
        <v>26</v>
      </c>
      <c r="B33" s="15" t="s">
        <v>104</v>
      </c>
      <c r="C33" s="15">
        <v>5036</v>
      </c>
      <c r="D33" s="15" t="s">
        <v>73</v>
      </c>
      <c r="E33" s="16">
        <v>12</v>
      </c>
      <c r="F33" s="17">
        <f t="shared" si="0"/>
        <v>60432</v>
      </c>
      <c r="G33" s="15" t="s">
        <v>26</v>
      </c>
      <c r="H33" s="19" t="s">
        <v>105</v>
      </c>
      <c r="I33" s="15" t="s">
        <v>106</v>
      </c>
      <c r="J33" s="19" t="s">
        <v>107</v>
      </c>
      <c r="K33" s="68"/>
    </row>
    <row r="34" ht="54" spans="1:11">
      <c r="A34" s="15">
        <v>27</v>
      </c>
      <c r="B34" s="20" t="s">
        <v>108</v>
      </c>
      <c r="C34" s="15">
        <v>48</v>
      </c>
      <c r="D34" s="20" t="s">
        <v>73</v>
      </c>
      <c r="E34" s="16">
        <v>114</v>
      </c>
      <c r="F34" s="17">
        <f t="shared" si="0"/>
        <v>5472</v>
      </c>
      <c r="G34" s="20" t="s">
        <v>26</v>
      </c>
      <c r="H34" s="22" t="s">
        <v>109</v>
      </c>
      <c r="I34" s="20" t="s">
        <v>110</v>
      </c>
      <c r="J34" s="22" t="s">
        <v>107</v>
      </c>
      <c r="K34" s="69"/>
    </row>
    <row r="35" ht="54" spans="1:11">
      <c r="A35" s="15">
        <v>28</v>
      </c>
      <c r="B35" s="20" t="s">
        <v>111</v>
      </c>
      <c r="C35" s="15">
        <v>5813</v>
      </c>
      <c r="D35" s="20" t="s">
        <v>73</v>
      </c>
      <c r="E35" s="16">
        <v>11</v>
      </c>
      <c r="F35" s="17">
        <f t="shared" si="0"/>
        <v>63943</v>
      </c>
      <c r="G35" s="20" t="s">
        <v>26</v>
      </c>
      <c r="H35" s="22" t="s">
        <v>112</v>
      </c>
      <c r="I35" s="20" t="s">
        <v>113</v>
      </c>
      <c r="J35" s="22" t="s">
        <v>42</v>
      </c>
      <c r="K35" s="69"/>
    </row>
    <row r="36" ht="54" spans="1:11">
      <c r="A36" s="15">
        <v>29</v>
      </c>
      <c r="B36" s="20" t="s">
        <v>114</v>
      </c>
      <c r="C36" s="15">
        <v>276</v>
      </c>
      <c r="D36" s="20" t="s">
        <v>73</v>
      </c>
      <c r="E36" s="16">
        <v>18</v>
      </c>
      <c r="F36" s="17">
        <f t="shared" si="0"/>
        <v>4968</v>
      </c>
      <c r="G36" s="20" t="s">
        <v>26</v>
      </c>
      <c r="H36" s="22" t="s">
        <v>115</v>
      </c>
      <c r="I36" s="20" t="s">
        <v>116</v>
      </c>
      <c r="J36" s="22" t="s">
        <v>42</v>
      </c>
      <c r="K36" s="69"/>
    </row>
    <row r="37" ht="54" spans="1:11">
      <c r="A37" s="15">
        <v>30</v>
      </c>
      <c r="B37" s="20" t="s">
        <v>114</v>
      </c>
      <c r="C37" s="15">
        <v>30</v>
      </c>
      <c r="D37" s="20" t="s">
        <v>73</v>
      </c>
      <c r="E37" s="16">
        <v>32</v>
      </c>
      <c r="F37" s="17">
        <f t="shared" si="0"/>
        <v>960</v>
      </c>
      <c r="G37" s="20" t="s">
        <v>26</v>
      </c>
      <c r="H37" s="22" t="s">
        <v>117</v>
      </c>
      <c r="I37" s="20" t="s">
        <v>118</v>
      </c>
      <c r="J37" s="22" t="s">
        <v>107</v>
      </c>
      <c r="K37" s="69"/>
    </row>
    <row r="38" ht="85.5" spans="1:11">
      <c r="A38" s="15">
        <v>31</v>
      </c>
      <c r="B38" s="20" t="s">
        <v>119</v>
      </c>
      <c r="C38" s="15">
        <v>79</v>
      </c>
      <c r="D38" s="20" t="s">
        <v>25</v>
      </c>
      <c r="E38" s="16">
        <v>7</v>
      </c>
      <c r="F38" s="17">
        <f t="shared" si="0"/>
        <v>553</v>
      </c>
      <c r="G38" s="20" t="s">
        <v>26</v>
      </c>
      <c r="H38" s="22" t="s">
        <v>120</v>
      </c>
      <c r="I38" s="20" t="s">
        <v>121</v>
      </c>
      <c r="J38" s="22" t="s">
        <v>122</v>
      </c>
      <c r="K38" s="69"/>
    </row>
    <row r="39" ht="99.75" spans="1:11">
      <c r="A39" s="15">
        <v>32</v>
      </c>
      <c r="B39" s="20" t="s">
        <v>123</v>
      </c>
      <c r="C39" s="15">
        <v>388</v>
      </c>
      <c r="D39" s="20" t="s">
        <v>25</v>
      </c>
      <c r="E39" s="16">
        <v>11.2</v>
      </c>
      <c r="F39" s="17">
        <f t="shared" si="0"/>
        <v>4345.6</v>
      </c>
      <c r="G39" s="26" t="s">
        <v>26</v>
      </c>
      <c r="H39" s="22" t="s">
        <v>124</v>
      </c>
      <c r="I39" s="20" t="s">
        <v>125</v>
      </c>
      <c r="J39" s="22" t="s">
        <v>126</v>
      </c>
      <c r="K39" s="69"/>
    </row>
    <row r="40" ht="99.75" spans="1:11">
      <c r="A40" s="15">
        <v>33</v>
      </c>
      <c r="B40" s="20" t="s">
        <v>123</v>
      </c>
      <c r="C40" s="15">
        <v>11</v>
      </c>
      <c r="D40" s="20" t="s">
        <v>25</v>
      </c>
      <c r="E40" s="16">
        <v>18.2</v>
      </c>
      <c r="F40" s="17">
        <f t="shared" si="0"/>
        <v>200.2</v>
      </c>
      <c r="G40" s="20" t="s">
        <v>26</v>
      </c>
      <c r="H40" s="22" t="s">
        <v>127</v>
      </c>
      <c r="I40" s="20" t="s">
        <v>128</v>
      </c>
      <c r="J40" s="22" t="s">
        <v>129</v>
      </c>
      <c r="K40" s="69"/>
    </row>
    <row r="41" ht="54" spans="1:11">
      <c r="A41" s="15">
        <v>34</v>
      </c>
      <c r="B41" s="20" t="s">
        <v>35</v>
      </c>
      <c r="C41" s="15">
        <v>400</v>
      </c>
      <c r="D41" s="20" t="s">
        <v>25</v>
      </c>
      <c r="E41" s="16">
        <v>7.76</v>
      </c>
      <c r="F41" s="17">
        <f t="shared" si="0"/>
        <v>3104</v>
      </c>
      <c r="G41" s="55" t="s">
        <v>26</v>
      </c>
      <c r="H41" s="22" t="s">
        <v>36</v>
      </c>
      <c r="I41" s="20" t="s">
        <v>130</v>
      </c>
      <c r="J41" s="22" t="s">
        <v>131</v>
      </c>
      <c r="K41" s="69"/>
    </row>
    <row r="42" s="49" customFormat="1" ht="54" spans="1:11">
      <c r="A42" s="15">
        <v>35</v>
      </c>
      <c r="B42" s="15" t="s">
        <v>132</v>
      </c>
      <c r="C42" s="15">
        <v>12</v>
      </c>
      <c r="D42" s="15" t="s">
        <v>25</v>
      </c>
      <c r="E42" s="16">
        <v>3880</v>
      </c>
      <c r="F42" s="17">
        <f t="shared" si="0"/>
        <v>46560</v>
      </c>
      <c r="G42" s="15" t="s">
        <v>26</v>
      </c>
      <c r="H42" s="19" t="s">
        <v>133</v>
      </c>
      <c r="I42" s="15" t="s">
        <v>134</v>
      </c>
      <c r="J42" s="19" t="s">
        <v>135</v>
      </c>
      <c r="K42" s="68"/>
    </row>
    <row r="43" s="49" customFormat="1" ht="54" spans="1:11">
      <c r="A43" s="15">
        <v>36</v>
      </c>
      <c r="B43" s="15" t="s">
        <v>136</v>
      </c>
      <c r="C43" s="15">
        <v>12</v>
      </c>
      <c r="D43" s="15" t="s">
        <v>25</v>
      </c>
      <c r="E43" s="16">
        <v>220</v>
      </c>
      <c r="F43" s="17">
        <f t="shared" si="0"/>
        <v>2640</v>
      </c>
      <c r="G43" s="15" t="s">
        <v>26</v>
      </c>
      <c r="H43" s="19" t="s">
        <v>137</v>
      </c>
      <c r="I43" s="15" t="s">
        <v>138</v>
      </c>
      <c r="J43" s="19" t="s">
        <v>42</v>
      </c>
      <c r="K43" s="68"/>
    </row>
    <row r="44" s="49" customFormat="1" ht="54" spans="1:11">
      <c r="A44" s="15">
        <v>37</v>
      </c>
      <c r="B44" s="15" t="s">
        <v>139</v>
      </c>
      <c r="C44" s="15">
        <v>120</v>
      </c>
      <c r="D44" s="15" t="s">
        <v>73</v>
      </c>
      <c r="E44" s="16">
        <v>12</v>
      </c>
      <c r="F44" s="17">
        <f t="shared" si="0"/>
        <v>1440</v>
      </c>
      <c r="G44" s="15" t="s">
        <v>26</v>
      </c>
      <c r="H44" s="19" t="s">
        <v>105</v>
      </c>
      <c r="I44" s="15" t="s">
        <v>140</v>
      </c>
      <c r="J44" s="19" t="s">
        <v>107</v>
      </c>
      <c r="K44" s="68"/>
    </row>
    <row r="45" ht="54" spans="1:11">
      <c r="A45" s="15">
        <v>38</v>
      </c>
      <c r="B45" s="20" t="s">
        <v>141</v>
      </c>
      <c r="C45" s="15">
        <v>60</v>
      </c>
      <c r="D45" s="20" t="s">
        <v>73</v>
      </c>
      <c r="E45" s="16">
        <v>7.3</v>
      </c>
      <c r="F45" s="17">
        <f t="shared" si="0"/>
        <v>438</v>
      </c>
      <c r="G45" s="20" t="s">
        <v>26</v>
      </c>
      <c r="H45" s="22" t="s">
        <v>142</v>
      </c>
      <c r="I45" s="20" t="s">
        <v>143</v>
      </c>
      <c r="J45" s="22" t="s">
        <v>107</v>
      </c>
      <c r="K45" s="69"/>
    </row>
    <row r="46" ht="71.25" spans="1:11">
      <c r="A46" s="15">
        <v>39</v>
      </c>
      <c r="B46" s="20" t="s">
        <v>144</v>
      </c>
      <c r="C46" s="15">
        <v>79</v>
      </c>
      <c r="D46" s="20" t="s">
        <v>25</v>
      </c>
      <c r="E46" s="16">
        <v>11.24</v>
      </c>
      <c r="F46" s="17">
        <f t="shared" si="0"/>
        <v>887.96</v>
      </c>
      <c r="G46" s="20" t="s">
        <v>26</v>
      </c>
      <c r="H46" s="22" t="s">
        <v>145</v>
      </c>
      <c r="I46" s="20" t="s">
        <v>146</v>
      </c>
      <c r="J46" s="22" t="s">
        <v>147</v>
      </c>
      <c r="K46" s="69"/>
    </row>
    <row r="47" ht="54" hidden="1" spans="1:11">
      <c r="A47" s="15">
        <v>40</v>
      </c>
      <c r="B47" s="20" t="s">
        <v>148</v>
      </c>
      <c r="C47" s="20">
        <v>0</v>
      </c>
      <c r="D47" s="20" t="s">
        <v>25</v>
      </c>
      <c r="E47" s="16">
        <v>0</v>
      </c>
      <c r="F47" s="17">
        <f t="shared" si="0"/>
        <v>0</v>
      </c>
      <c r="G47" s="20" t="s">
        <v>26</v>
      </c>
      <c r="H47" s="56" t="s">
        <v>149</v>
      </c>
      <c r="I47" s="26"/>
      <c r="J47" s="56" t="s">
        <v>150</v>
      </c>
      <c r="K47" s="70"/>
    </row>
    <row r="48" ht="54" hidden="1" spans="1:11">
      <c r="A48" s="15">
        <v>41</v>
      </c>
      <c r="B48" s="20" t="s">
        <v>151</v>
      </c>
      <c r="C48" s="20">
        <v>0</v>
      </c>
      <c r="D48" s="20" t="s">
        <v>25</v>
      </c>
      <c r="E48" s="16">
        <v>0</v>
      </c>
      <c r="F48" s="17">
        <f t="shared" si="0"/>
        <v>0</v>
      </c>
      <c r="G48" s="20" t="s">
        <v>26</v>
      </c>
      <c r="H48" s="57"/>
      <c r="I48" s="71"/>
      <c r="J48" s="57"/>
      <c r="K48" s="72"/>
    </row>
    <row r="49" ht="54" hidden="1" spans="1:11">
      <c r="A49" s="15">
        <v>42</v>
      </c>
      <c r="B49" s="20" t="s">
        <v>152</v>
      </c>
      <c r="C49" s="20">
        <v>0</v>
      </c>
      <c r="D49" s="20" t="s">
        <v>25</v>
      </c>
      <c r="E49" s="16">
        <v>0</v>
      </c>
      <c r="F49" s="17">
        <f t="shared" si="0"/>
        <v>0</v>
      </c>
      <c r="G49" s="20" t="s">
        <v>26</v>
      </c>
      <c r="H49" s="57"/>
      <c r="I49" s="71"/>
      <c r="J49" s="57"/>
      <c r="K49" s="72"/>
    </row>
    <row r="50" ht="54" hidden="1" spans="1:11">
      <c r="A50" s="15">
        <v>43</v>
      </c>
      <c r="B50" s="20" t="s">
        <v>153</v>
      </c>
      <c r="C50" s="20">
        <v>0</v>
      </c>
      <c r="D50" s="20" t="s">
        <v>25</v>
      </c>
      <c r="E50" s="16">
        <v>0</v>
      </c>
      <c r="F50" s="17">
        <f t="shared" si="0"/>
        <v>0</v>
      </c>
      <c r="G50" s="20" t="s">
        <v>26</v>
      </c>
      <c r="H50" s="57"/>
      <c r="I50" s="71"/>
      <c r="J50" s="57"/>
      <c r="K50" s="72"/>
    </row>
    <row r="51" ht="54" hidden="1" spans="1:11">
      <c r="A51" s="15">
        <v>44</v>
      </c>
      <c r="B51" s="20" t="s">
        <v>154</v>
      </c>
      <c r="C51" s="20">
        <v>0</v>
      </c>
      <c r="D51" s="20" t="s">
        <v>25</v>
      </c>
      <c r="E51" s="16">
        <v>3130</v>
      </c>
      <c r="F51" s="17">
        <f t="shared" si="0"/>
        <v>0</v>
      </c>
      <c r="G51" s="20" t="s">
        <v>26</v>
      </c>
      <c r="H51" s="58"/>
      <c r="I51" s="73"/>
      <c r="J51" s="58"/>
      <c r="K51" s="74"/>
    </row>
    <row r="52" ht="283.5" spans="1:11">
      <c r="A52" s="15">
        <v>45</v>
      </c>
      <c r="B52" s="26" t="s">
        <v>155</v>
      </c>
      <c r="C52" s="26">
        <v>1</v>
      </c>
      <c r="D52" s="26" t="s">
        <v>156</v>
      </c>
      <c r="E52" s="27">
        <v>243412</v>
      </c>
      <c r="F52" s="59">
        <f t="shared" si="0"/>
        <v>243412</v>
      </c>
      <c r="G52" s="20" t="s">
        <v>26</v>
      </c>
      <c r="H52" s="25" t="s">
        <v>157</v>
      </c>
      <c r="I52" s="26" t="s">
        <v>158</v>
      </c>
      <c r="J52" s="25" t="s">
        <v>159</v>
      </c>
      <c r="K52" s="70"/>
    </row>
    <row r="53" ht="85.5" spans="1:11">
      <c r="A53" s="15">
        <v>46</v>
      </c>
      <c r="B53" s="20" t="s">
        <v>160</v>
      </c>
      <c r="C53" s="20">
        <v>90</v>
      </c>
      <c r="D53" s="20" t="s">
        <v>89</v>
      </c>
      <c r="E53" s="16">
        <v>26.6</v>
      </c>
      <c r="F53" s="17">
        <f t="shared" si="0"/>
        <v>2394</v>
      </c>
      <c r="G53" s="20" t="s">
        <v>26</v>
      </c>
      <c r="H53" s="21" t="s">
        <v>161</v>
      </c>
      <c r="I53" s="18" t="s">
        <v>28</v>
      </c>
      <c r="J53" s="22" t="s">
        <v>162</v>
      </c>
      <c r="K53" s="69"/>
    </row>
    <row r="54" ht="243" spans="1:11">
      <c r="A54" s="15">
        <v>47</v>
      </c>
      <c r="B54" s="26" t="s">
        <v>163</v>
      </c>
      <c r="C54" s="26">
        <v>1</v>
      </c>
      <c r="D54" s="26" t="s">
        <v>164</v>
      </c>
      <c r="E54" s="28">
        <v>93800</v>
      </c>
      <c r="F54" s="59">
        <f t="shared" si="0"/>
        <v>93800</v>
      </c>
      <c r="G54" s="60" t="s">
        <v>26</v>
      </c>
      <c r="H54" s="30" t="s">
        <v>165</v>
      </c>
      <c r="I54" s="30" t="s">
        <v>166</v>
      </c>
      <c r="J54" s="30" t="s">
        <v>167</v>
      </c>
      <c r="K54" s="28"/>
    </row>
    <row r="55" ht="148.5" spans="1:11">
      <c r="A55" s="15">
        <v>48</v>
      </c>
      <c r="B55" s="20" t="s">
        <v>168</v>
      </c>
      <c r="C55" s="20">
        <v>1</v>
      </c>
      <c r="D55" s="20" t="s">
        <v>156</v>
      </c>
      <c r="E55" s="16">
        <v>60000</v>
      </c>
      <c r="F55" s="17">
        <v>50000</v>
      </c>
      <c r="G55" s="20" t="s">
        <v>26</v>
      </c>
      <c r="H55" s="18" t="s">
        <v>169</v>
      </c>
      <c r="I55" s="20" t="s">
        <v>170</v>
      </c>
      <c r="J55" s="22" t="s">
        <v>42</v>
      </c>
      <c r="K55" s="69"/>
    </row>
    <row r="56" ht="409" customHeight="1" spans="1:11">
      <c r="A56" s="15">
        <v>49</v>
      </c>
      <c r="B56" s="26" t="s">
        <v>171</v>
      </c>
      <c r="C56" s="26">
        <v>28</v>
      </c>
      <c r="D56" s="26" t="s">
        <v>156</v>
      </c>
      <c r="E56" s="31">
        <v>3750</v>
      </c>
      <c r="F56" s="59">
        <f t="shared" ref="F56:F65" si="1">C56*E56</f>
        <v>105000</v>
      </c>
      <c r="G56" s="60" t="s">
        <v>26</v>
      </c>
      <c r="H56" s="25" t="s">
        <v>172</v>
      </c>
      <c r="I56" s="30" t="s">
        <v>166</v>
      </c>
      <c r="J56" s="25" t="s">
        <v>167</v>
      </c>
      <c r="K56" s="28"/>
    </row>
    <row r="57" ht="54" spans="1:11">
      <c r="A57" s="15">
        <v>50</v>
      </c>
      <c r="B57" s="20" t="s">
        <v>173</v>
      </c>
      <c r="C57" s="20">
        <v>28</v>
      </c>
      <c r="D57" s="20" t="s">
        <v>25</v>
      </c>
      <c r="E57" s="16">
        <v>100</v>
      </c>
      <c r="F57" s="17">
        <f t="shared" si="1"/>
        <v>2800</v>
      </c>
      <c r="G57" s="20" t="s">
        <v>26</v>
      </c>
      <c r="H57" s="21" t="s">
        <v>174</v>
      </c>
      <c r="I57" s="20" t="s">
        <v>175</v>
      </c>
      <c r="J57" s="22" t="s">
        <v>42</v>
      </c>
      <c r="K57" s="69"/>
    </row>
    <row r="58" ht="54" spans="1:11">
      <c r="A58" s="15">
        <v>51</v>
      </c>
      <c r="B58" s="20" t="s">
        <v>176</v>
      </c>
      <c r="C58" s="20">
        <v>56</v>
      </c>
      <c r="D58" s="20" t="s">
        <v>25</v>
      </c>
      <c r="E58" s="16">
        <v>365</v>
      </c>
      <c r="F58" s="17">
        <f t="shared" si="1"/>
        <v>20440</v>
      </c>
      <c r="G58" s="20" t="s">
        <v>26</v>
      </c>
      <c r="H58" s="21" t="s">
        <v>177</v>
      </c>
      <c r="I58" s="20" t="s">
        <v>178</v>
      </c>
      <c r="J58" s="22" t="s">
        <v>42</v>
      </c>
      <c r="K58" s="69"/>
    </row>
    <row r="59" ht="54" spans="1:11">
      <c r="A59" s="15">
        <v>52</v>
      </c>
      <c r="B59" s="20" t="s">
        <v>179</v>
      </c>
      <c r="C59" s="20">
        <v>56</v>
      </c>
      <c r="D59" s="20" t="s">
        <v>25</v>
      </c>
      <c r="E59" s="16">
        <v>250</v>
      </c>
      <c r="F59" s="17">
        <f t="shared" si="1"/>
        <v>14000</v>
      </c>
      <c r="G59" s="20" t="s">
        <v>26</v>
      </c>
      <c r="H59" s="21" t="s">
        <v>180</v>
      </c>
      <c r="I59" s="20" t="s">
        <v>181</v>
      </c>
      <c r="J59" s="22" t="s">
        <v>42</v>
      </c>
      <c r="K59" s="69"/>
    </row>
    <row r="60" ht="162" spans="1:11">
      <c r="A60" s="15">
        <v>53</v>
      </c>
      <c r="B60" s="26" t="s">
        <v>182</v>
      </c>
      <c r="C60" s="26">
        <v>28</v>
      </c>
      <c r="D60" s="26" t="s">
        <v>156</v>
      </c>
      <c r="E60" s="28">
        <v>3500</v>
      </c>
      <c r="F60" s="59">
        <f t="shared" si="1"/>
        <v>98000</v>
      </c>
      <c r="G60" s="20" t="s">
        <v>26</v>
      </c>
      <c r="H60" s="30" t="s">
        <v>183</v>
      </c>
      <c r="I60" s="28" t="s">
        <v>184</v>
      </c>
      <c r="J60" s="22" t="s">
        <v>42</v>
      </c>
      <c r="K60" s="70"/>
    </row>
    <row r="61" ht="71.25" spans="1:11">
      <c r="A61" s="15">
        <v>54</v>
      </c>
      <c r="B61" s="20" t="s">
        <v>185</v>
      </c>
      <c r="C61" s="20">
        <v>56</v>
      </c>
      <c r="D61" s="20" t="s">
        <v>25</v>
      </c>
      <c r="E61" s="16">
        <v>23.5</v>
      </c>
      <c r="F61" s="17">
        <f t="shared" si="1"/>
        <v>1316</v>
      </c>
      <c r="G61" s="20" t="s">
        <v>26</v>
      </c>
      <c r="H61" s="22" t="s">
        <v>186</v>
      </c>
      <c r="I61" s="20" t="s">
        <v>187</v>
      </c>
      <c r="J61" s="22" t="s">
        <v>188</v>
      </c>
      <c r="K61" s="69"/>
    </row>
    <row r="62" ht="54" hidden="1" spans="1:11">
      <c r="A62" s="15">
        <v>55</v>
      </c>
      <c r="B62" s="20" t="s">
        <v>35</v>
      </c>
      <c r="C62" s="20">
        <v>56</v>
      </c>
      <c r="D62" s="20" t="s">
        <v>25</v>
      </c>
      <c r="E62" s="16">
        <v>0</v>
      </c>
      <c r="F62" s="17">
        <f t="shared" si="1"/>
        <v>0</v>
      </c>
      <c r="G62" s="20" t="s">
        <v>26</v>
      </c>
      <c r="H62" s="22" t="s">
        <v>36</v>
      </c>
      <c r="I62" s="20" t="s">
        <v>189</v>
      </c>
      <c r="J62" s="75" t="s">
        <v>190</v>
      </c>
      <c r="K62" s="69"/>
    </row>
    <row r="63" ht="54" spans="1:11">
      <c r="A63" s="15">
        <v>56</v>
      </c>
      <c r="B63" s="20" t="s">
        <v>191</v>
      </c>
      <c r="C63" s="20">
        <v>392</v>
      </c>
      <c r="D63" s="20" t="s">
        <v>73</v>
      </c>
      <c r="E63" s="16">
        <v>5</v>
      </c>
      <c r="F63" s="17">
        <f t="shared" si="1"/>
        <v>1960</v>
      </c>
      <c r="G63" s="20" t="s">
        <v>26</v>
      </c>
      <c r="H63" s="22" t="s">
        <v>192</v>
      </c>
      <c r="I63" s="20" t="s">
        <v>193</v>
      </c>
      <c r="J63" s="22" t="s">
        <v>42</v>
      </c>
      <c r="K63" s="69"/>
    </row>
    <row r="64" ht="54" spans="1:11">
      <c r="A64" s="15">
        <v>57</v>
      </c>
      <c r="B64" s="20" t="s">
        <v>191</v>
      </c>
      <c r="C64" s="20">
        <v>168</v>
      </c>
      <c r="D64" s="20" t="s">
        <v>73</v>
      </c>
      <c r="E64" s="16">
        <v>9</v>
      </c>
      <c r="F64" s="17">
        <f t="shared" si="1"/>
        <v>1512</v>
      </c>
      <c r="G64" s="20" t="s">
        <v>26</v>
      </c>
      <c r="H64" s="22" t="s">
        <v>194</v>
      </c>
      <c r="I64" s="20" t="s">
        <v>195</v>
      </c>
      <c r="J64" s="22" t="s">
        <v>42</v>
      </c>
      <c r="K64" s="69"/>
    </row>
    <row r="65" ht="54" spans="1:11">
      <c r="A65" s="15">
        <v>58</v>
      </c>
      <c r="B65" s="20" t="s">
        <v>191</v>
      </c>
      <c r="C65" s="20">
        <v>140</v>
      </c>
      <c r="D65" s="20" t="s">
        <v>73</v>
      </c>
      <c r="E65" s="16">
        <v>18</v>
      </c>
      <c r="F65" s="17">
        <f t="shared" si="1"/>
        <v>2520</v>
      </c>
      <c r="G65" s="20" t="s">
        <v>26</v>
      </c>
      <c r="H65" s="22" t="s">
        <v>196</v>
      </c>
      <c r="I65" s="20" t="s">
        <v>197</v>
      </c>
      <c r="J65" s="22" t="s">
        <v>42</v>
      </c>
      <c r="K65" s="69"/>
    </row>
    <row r="66" spans="1:11">
      <c r="A66" s="32" t="s">
        <v>198</v>
      </c>
      <c r="B66" s="32"/>
      <c r="C66" s="32"/>
      <c r="D66" s="32"/>
      <c r="E66" s="32"/>
      <c r="F66" s="33">
        <f>SUM(F8:F65)</f>
        <v>1172418.72</v>
      </c>
      <c r="G66" s="33"/>
      <c r="H66" s="33"/>
      <c r="I66" s="80"/>
      <c r="J66" s="81"/>
      <c r="K66" s="82" t="s">
        <v>199</v>
      </c>
    </row>
    <row r="67" s="50" customFormat="1" ht="20.25" spans="1:23">
      <c r="A67" s="76" t="s">
        <v>200</v>
      </c>
      <c r="B67" s="76"/>
      <c r="C67" s="76"/>
      <c r="D67" s="76"/>
      <c r="E67" s="76"/>
      <c r="F67" s="76"/>
      <c r="G67" s="76"/>
      <c r="H67" s="76"/>
      <c r="I67" s="76"/>
      <c r="J67" s="76"/>
      <c r="K67" s="76"/>
      <c r="L67" s="66"/>
      <c r="M67" s="66"/>
      <c r="N67" s="66"/>
      <c r="O67" s="66"/>
      <c r="P67" s="66"/>
      <c r="Q67" s="66"/>
      <c r="R67" s="66"/>
      <c r="S67" s="66"/>
      <c r="T67" s="66"/>
      <c r="U67" s="66"/>
      <c r="V67" s="66"/>
      <c r="W67" s="66"/>
    </row>
    <row r="68" s="50" customFormat="1" ht="20.25" spans="1:23">
      <c r="A68" s="76" t="s">
        <v>201</v>
      </c>
      <c r="B68" s="76"/>
      <c r="C68" s="76"/>
      <c r="D68" s="76"/>
      <c r="E68" s="76"/>
      <c r="F68" s="76"/>
      <c r="G68" s="76"/>
      <c r="H68" s="76"/>
      <c r="I68" s="76"/>
      <c r="J68" s="76"/>
      <c r="K68" s="76"/>
      <c r="L68" s="66"/>
      <c r="M68" s="66"/>
      <c r="N68" s="66"/>
      <c r="O68" s="66"/>
      <c r="P68" s="66"/>
      <c r="Q68" s="66"/>
      <c r="R68" s="66"/>
      <c r="S68" s="66"/>
      <c r="T68" s="66"/>
      <c r="U68" s="66"/>
      <c r="V68" s="66"/>
      <c r="W68" s="66"/>
    </row>
    <row r="69" s="50" customFormat="1" ht="20.25" spans="1:23">
      <c r="A69" s="76" t="s">
        <v>202</v>
      </c>
      <c r="B69" s="76"/>
      <c r="C69" s="76"/>
      <c r="D69" s="76"/>
      <c r="E69" s="76"/>
      <c r="F69" s="76"/>
      <c r="G69" s="76"/>
      <c r="H69" s="76"/>
      <c r="I69" s="76"/>
      <c r="J69" s="76"/>
      <c r="K69" s="76"/>
      <c r="L69" s="66"/>
      <c r="M69" s="66"/>
      <c r="N69" s="66"/>
      <c r="O69" s="66"/>
      <c r="P69" s="66"/>
      <c r="Q69" s="66"/>
      <c r="R69" s="66"/>
      <c r="S69" s="66"/>
      <c r="T69" s="66"/>
      <c r="U69" s="66"/>
      <c r="V69" s="66"/>
      <c r="W69" s="66"/>
    </row>
    <row r="70" s="50" customFormat="1" ht="20.25" spans="1:23">
      <c r="A70" s="76" t="s">
        <v>203</v>
      </c>
      <c r="B70" s="76"/>
      <c r="C70" s="76"/>
      <c r="D70" s="76"/>
      <c r="E70" s="76"/>
      <c r="F70" s="76"/>
      <c r="G70" s="76"/>
      <c r="H70" s="76"/>
      <c r="I70" s="76"/>
      <c r="J70" s="76"/>
      <c r="K70" s="76"/>
      <c r="L70" s="66"/>
      <c r="M70" s="66"/>
      <c r="N70" s="66"/>
      <c r="O70" s="66"/>
      <c r="P70" s="66"/>
      <c r="Q70" s="66"/>
      <c r="R70" s="66"/>
      <c r="S70" s="66"/>
      <c r="T70" s="66"/>
      <c r="U70" s="66"/>
      <c r="V70" s="66"/>
      <c r="W70" s="66"/>
    </row>
    <row r="71" s="50" customFormat="1" ht="20.25" spans="1:23">
      <c r="A71" s="77" t="s">
        <v>204</v>
      </c>
      <c r="B71" s="77"/>
      <c r="C71" s="77"/>
      <c r="D71" s="77"/>
      <c r="E71" s="77"/>
      <c r="F71" s="77"/>
      <c r="G71" s="77"/>
      <c r="H71" s="77"/>
      <c r="I71" s="77"/>
      <c r="J71" s="77"/>
      <c r="K71" s="77"/>
      <c r="L71" s="66"/>
      <c r="M71" s="66"/>
      <c r="N71" s="66"/>
      <c r="O71" s="66"/>
      <c r="P71" s="66"/>
      <c r="Q71" s="66"/>
      <c r="R71" s="66"/>
      <c r="S71" s="66"/>
      <c r="T71" s="66"/>
      <c r="U71" s="66"/>
      <c r="V71" s="66"/>
      <c r="W71" s="66"/>
    </row>
    <row r="72" s="50" customFormat="1" ht="20.25" spans="1:23">
      <c r="A72" s="76" t="s">
        <v>205</v>
      </c>
      <c r="B72" s="76"/>
      <c r="C72" s="76"/>
      <c r="D72" s="76"/>
      <c r="E72" s="76"/>
      <c r="F72" s="76"/>
      <c r="G72" s="76"/>
      <c r="H72" s="76"/>
      <c r="I72" s="76"/>
      <c r="J72" s="76"/>
      <c r="K72" s="76"/>
      <c r="L72" s="66"/>
      <c r="M72" s="66"/>
      <c r="N72" s="66"/>
      <c r="O72" s="66"/>
      <c r="P72" s="66"/>
      <c r="Q72" s="66"/>
      <c r="R72" s="66"/>
      <c r="S72" s="66"/>
      <c r="T72" s="66"/>
      <c r="U72" s="66"/>
      <c r="V72" s="66"/>
      <c r="W72" s="66"/>
    </row>
    <row r="73" s="50" customFormat="1" ht="20.25" spans="1:23">
      <c r="A73" s="76" t="s">
        <v>206</v>
      </c>
      <c r="B73" s="76"/>
      <c r="C73" s="76"/>
      <c r="D73" s="76"/>
      <c r="E73" s="76"/>
      <c r="F73" s="76"/>
      <c r="G73" s="76"/>
      <c r="H73" s="76"/>
      <c r="I73" s="76"/>
      <c r="J73" s="76"/>
      <c r="K73" s="76"/>
      <c r="L73" s="66"/>
      <c r="M73" s="66"/>
      <c r="N73" s="66"/>
      <c r="O73" s="66"/>
      <c r="P73" s="66"/>
      <c r="Q73" s="66"/>
      <c r="R73" s="66"/>
      <c r="S73" s="66"/>
      <c r="T73" s="66"/>
      <c r="U73" s="66"/>
      <c r="V73" s="66"/>
      <c r="W73" s="66"/>
    </row>
    <row r="74" s="50" customFormat="1" ht="20.25" spans="1:23">
      <c r="A74" s="76" t="s">
        <v>207</v>
      </c>
      <c r="B74" s="76"/>
      <c r="C74" s="76"/>
      <c r="D74" s="76"/>
      <c r="E74" s="76"/>
      <c r="F74" s="76"/>
      <c r="G74" s="76"/>
      <c r="H74" s="76"/>
      <c r="I74" s="76"/>
      <c r="J74" s="76"/>
      <c r="K74" s="76"/>
      <c r="L74" s="66"/>
      <c r="M74" s="66"/>
      <c r="N74" s="66"/>
      <c r="O74" s="66"/>
      <c r="P74" s="66"/>
      <c r="Q74" s="66"/>
      <c r="R74" s="66"/>
      <c r="S74" s="66"/>
      <c r="T74" s="66"/>
      <c r="U74" s="66"/>
      <c r="V74" s="66"/>
      <c r="W74" s="66"/>
    </row>
    <row r="75" ht="20.25" spans="1:11">
      <c r="A75" s="78" t="s">
        <v>208</v>
      </c>
      <c r="B75" s="78"/>
      <c r="C75" s="78"/>
      <c r="D75" s="78"/>
      <c r="E75" s="78"/>
      <c r="F75" s="78"/>
      <c r="G75" s="78"/>
      <c r="H75" s="78"/>
      <c r="I75" s="78"/>
      <c r="J75" s="78"/>
      <c r="K75" s="78"/>
    </row>
    <row r="76" spans="1:11">
      <c r="A76" s="79"/>
      <c r="B76" s="79"/>
      <c r="C76" s="79"/>
      <c r="D76" s="79"/>
      <c r="E76" s="79"/>
      <c r="F76" s="79"/>
      <c r="G76" s="79"/>
      <c r="H76" s="79"/>
      <c r="I76" s="79"/>
      <c r="J76" s="79"/>
      <c r="K76" s="79"/>
    </row>
    <row r="77" spans="1:11">
      <c r="A77" s="79"/>
      <c r="B77" s="79"/>
      <c r="C77" s="79"/>
      <c r="D77" s="79"/>
      <c r="E77" s="79"/>
      <c r="F77" s="79"/>
      <c r="G77" s="79"/>
      <c r="H77" s="79"/>
      <c r="I77" s="79"/>
      <c r="J77" s="79"/>
      <c r="K77" s="79"/>
    </row>
    <row r="78" spans="1:11">
      <c r="A78" s="79"/>
      <c r="B78" s="79"/>
      <c r="C78" s="79"/>
      <c r="D78" s="79"/>
      <c r="E78" s="79"/>
      <c r="F78" s="79"/>
      <c r="G78" s="79"/>
      <c r="H78" s="79"/>
      <c r="I78" s="79"/>
      <c r="J78" s="79"/>
      <c r="K78" s="79"/>
    </row>
    <row r="79" spans="1:11">
      <c r="A79" s="79"/>
      <c r="B79" s="79"/>
      <c r="C79" s="79"/>
      <c r="D79" s="79"/>
      <c r="E79" s="79"/>
      <c r="F79" s="79"/>
      <c r="G79" s="79"/>
      <c r="H79" s="79"/>
      <c r="I79" s="79"/>
      <c r="J79" s="79"/>
      <c r="K79" s="79"/>
    </row>
    <row r="80" spans="1:11">
      <c r="A80" s="79"/>
      <c r="B80" s="79"/>
      <c r="C80" s="79"/>
      <c r="D80" s="79"/>
      <c r="E80" s="79"/>
      <c r="F80" s="79"/>
      <c r="G80" s="79"/>
      <c r="H80" s="79"/>
      <c r="I80" s="79"/>
      <c r="J80" s="79"/>
      <c r="K80" s="79"/>
    </row>
    <row r="81" spans="1:11">
      <c r="A81" s="79"/>
      <c r="B81" s="79"/>
      <c r="C81" s="79"/>
      <c r="D81" s="79"/>
      <c r="E81" s="79"/>
      <c r="F81" s="79"/>
      <c r="G81" s="79"/>
      <c r="H81" s="79"/>
      <c r="I81" s="79"/>
      <c r="J81" s="79"/>
      <c r="K81" s="79"/>
    </row>
    <row r="82" spans="1:11">
      <c r="A82" s="79"/>
      <c r="B82" s="79"/>
      <c r="C82" s="79"/>
      <c r="D82" s="79"/>
      <c r="E82" s="79"/>
      <c r="F82" s="79"/>
      <c r="G82" s="79"/>
      <c r="H82" s="79"/>
      <c r="I82" s="79"/>
      <c r="J82" s="79"/>
      <c r="K82" s="79"/>
    </row>
    <row r="83" spans="1:11">
      <c r="A83" s="79"/>
      <c r="B83" s="79"/>
      <c r="C83" s="79"/>
      <c r="D83" s="79"/>
      <c r="E83" s="79"/>
      <c r="F83" s="79"/>
      <c r="G83" s="79"/>
      <c r="H83" s="79"/>
      <c r="I83" s="79"/>
      <c r="J83" s="79"/>
      <c r="K83" s="79"/>
    </row>
  </sheetData>
  <autoFilter xmlns:etc="http://www.wps.cn/officeDocument/2017/etCustomData" ref="A7:W75" etc:filterBottomFollowUsedRange="0">
    <filterColumn colId="5">
      <filters blank="1">
        <filter val="1120.00"/>
        <filter val="1316.00"/>
        <filter val="1440.00"/>
        <filter val="1500.00"/>
        <filter val="1512.00"/>
        <filter val="1624.00"/>
        <filter val="1800.00"/>
        <filter val="1960.00"/>
        <filter val="2052.00"/>
        <filter val="2394.00"/>
        <filter val="2520.00"/>
        <filter val="2610.00"/>
        <filter val="2640.00"/>
        <filter val="2800.00"/>
        <filter val="3104.00"/>
        <filter val="243412.00"/>
        <filter val="4968.00"/>
        <filter val="105000.00"/>
        <filter val="45360.00"/>
        <filter val="5472.00"/>
        <filter val="5880.00"/>
        <filter val="46560.00"/>
        <filter val="7200.00"/>
        <filter val="8163.00"/>
        <filter val="1172418.72"/>
        <filter val="887.96"/>
        <filter val="200.20"/>
        <filter val="60432.00"/>
        <filter val="20440.00"/>
        <filter val="60628.00"/>
        <filter val="63943.00"/>
        <filter val="4345.60"/>
        <filter val="110000.00"/>
        <filter val="50000.00"/>
        <filter val="438.00"/>
        <filter val="553.00"/>
        <filter val="960.00"/>
        <filter val="11200.00"/>
        <filter val="12847.80"/>
        <filter val="13192.00"/>
        <filter val="13500.00"/>
        <filter val="93800.00"/>
        <filter val="14000.00"/>
        <filter val="98000.00"/>
        <filter val="18216.00"/>
        <filter val="19200.00"/>
        <filter val="3228.16"/>
      </filters>
    </filterColumn>
    <extLst/>
  </autoFilter>
  <mergeCells count="27">
    <mergeCell ref="A1:K1"/>
    <mergeCell ref="A2:B2"/>
    <mergeCell ref="C2:K2"/>
    <mergeCell ref="A3:B3"/>
    <mergeCell ref="C3:G3"/>
    <mergeCell ref="I3:K3"/>
    <mergeCell ref="A4:B4"/>
    <mergeCell ref="C4:G4"/>
    <mergeCell ref="I4:K4"/>
    <mergeCell ref="A5:K5"/>
    <mergeCell ref="C6:J6"/>
    <mergeCell ref="A66:E66"/>
    <mergeCell ref="A67:K67"/>
    <mergeCell ref="A68:K68"/>
    <mergeCell ref="A69:K69"/>
    <mergeCell ref="A70:K70"/>
    <mergeCell ref="A71:K71"/>
    <mergeCell ref="A72:K72"/>
    <mergeCell ref="A73:K73"/>
    <mergeCell ref="A74:K74"/>
    <mergeCell ref="A75:K75"/>
    <mergeCell ref="A6:A7"/>
    <mergeCell ref="B6:B7"/>
    <mergeCell ref="H47:H51"/>
    <mergeCell ref="I47:I51"/>
    <mergeCell ref="J47:J51"/>
    <mergeCell ref="K47:K51"/>
  </mergeCells>
  <printOptions horizontalCentered="1"/>
  <pageMargins left="0.25" right="0.25" top="0.314583333333333" bottom="0.275" header="0.298611111111111" footer="0.298611111111111"/>
  <pageSetup paperSize="9" scale="6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8"/>
  <sheetViews>
    <sheetView tabSelected="1" workbookViewId="0">
      <selection activeCell="A2" sqref="A2:H2"/>
    </sheetView>
  </sheetViews>
  <sheetFormatPr defaultColWidth="9" defaultRowHeight="13.5" outlineLevelCol="7"/>
  <cols>
    <col min="1" max="1" width="7.125" customWidth="1"/>
    <col min="2" max="2" width="12.375" customWidth="1"/>
    <col min="3" max="3" width="7.38333333333333" customWidth="1"/>
    <col min="4" max="4" width="6.38333333333333" customWidth="1"/>
    <col min="5" max="5" width="10.3833333333333" customWidth="1"/>
    <col min="6" max="6" width="12.3833333333333" customWidth="1"/>
    <col min="7" max="7" width="10.625" customWidth="1"/>
    <col min="8" max="8" width="90.125" customWidth="1"/>
  </cols>
  <sheetData>
    <row r="1" ht="24" customHeight="1" spans="1:8">
      <c r="A1" s="2" t="s">
        <v>209</v>
      </c>
      <c r="B1" s="3"/>
      <c r="C1" s="3"/>
      <c r="D1" s="3"/>
      <c r="E1" s="3"/>
      <c r="F1" s="3"/>
      <c r="G1" s="3"/>
      <c r="H1" s="3"/>
    </row>
    <row r="2" ht="36.75" spans="1:8">
      <c r="A2" s="4" t="s">
        <v>2</v>
      </c>
      <c r="B2" s="4"/>
      <c r="C2" s="4"/>
      <c r="D2" s="4"/>
      <c r="E2" s="4"/>
      <c r="F2" s="4"/>
      <c r="G2" s="4"/>
      <c r="H2" s="4"/>
    </row>
    <row r="3" ht="20.25" spans="1:8">
      <c r="A3" s="5" t="s">
        <v>1</v>
      </c>
      <c r="B3" s="5"/>
      <c r="C3" s="6" t="s">
        <v>2</v>
      </c>
      <c r="D3" s="6"/>
      <c r="E3" s="6"/>
      <c r="F3" s="6"/>
      <c r="G3" s="6"/>
      <c r="H3" s="6"/>
    </row>
    <row r="4" ht="20.25" spans="1:8">
      <c r="A4" s="7" t="s">
        <v>210</v>
      </c>
      <c r="B4" s="8"/>
      <c r="C4" s="9" t="s">
        <v>211</v>
      </c>
      <c r="D4" s="9"/>
      <c r="E4" s="9"/>
      <c r="F4" s="9"/>
      <c r="G4" s="9"/>
      <c r="H4" s="9"/>
    </row>
    <row r="5" ht="20.25" spans="1:8">
      <c r="A5" s="10" t="s">
        <v>11</v>
      </c>
      <c r="B5" s="10"/>
      <c r="C5" s="11"/>
      <c r="D5" s="11"/>
      <c r="E5" s="11"/>
      <c r="F5" s="11"/>
      <c r="G5" s="11"/>
      <c r="H5" s="11"/>
    </row>
    <row r="6" ht="40.5" spans="1:8">
      <c r="A6" s="12" t="s">
        <v>12</v>
      </c>
      <c r="B6" s="12" t="s">
        <v>212</v>
      </c>
      <c r="C6" s="13" t="s">
        <v>16</v>
      </c>
      <c r="D6" s="13" t="s">
        <v>17</v>
      </c>
      <c r="E6" s="13" t="s">
        <v>18</v>
      </c>
      <c r="F6" s="13" t="s">
        <v>19</v>
      </c>
      <c r="G6" s="14" t="s">
        <v>20</v>
      </c>
      <c r="H6" s="14" t="s">
        <v>213</v>
      </c>
    </row>
    <row r="7" ht="199.5" spans="1:8">
      <c r="A7" s="15">
        <v>1</v>
      </c>
      <c r="B7" s="15" t="s">
        <v>24</v>
      </c>
      <c r="C7" s="15">
        <v>388</v>
      </c>
      <c r="D7" s="15" t="s">
        <v>25</v>
      </c>
      <c r="E7" s="16">
        <v>67.5</v>
      </c>
      <c r="F7" s="17">
        <f>C7*E7</f>
        <v>26190</v>
      </c>
      <c r="G7" s="18" t="s">
        <v>26</v>
      </c>
      <c r="H7" s="19" t="s">
        <v>27</v>
      </c>
    </row>
    <row r="8" ht="199.5" spans="1:8">
      <c r="A8" s="15">
        <v>2</v>
      </c>
      <c r="B8" s="15" t="s">
        <v>30</v>
      </c>
      <c r="C8" s="15">
        <v>28</v>
      </c>
      <c r="D8" s="15" t="s">
        <v>25</v>
      </c>
      <c r="E8" s="16">
        <v>68.3</v>
      </c>
      <c r="F8" s="17">
        <f t="shared" ref="F8:F52" si="0">C8*E8</f>
        <v>1912.4</v>
      </c>
      <c r="G8" s="18" t="s">
        <v>26</v>
      </c>
      <c r="H8" s="19" t="s">
        <v>31</v>
      </c>
    </row>
    <row r="9" ht="54" spans="1:8">
      <c r="A9" s="15">
        <v>3</v>
      </c>
      <c r="B9" s="20" t="s">
        <v>35</v>
      </c>
      <c r="C9" s="15">
        <v>416</v>
      </c>
      <c r="D9" s="20" t="s">
        <v>25</v>
      </c>
      <c r="E9" s="16">
        <v>9</v>
      </c>
      <c r="F9" s="17">
        <f t="shared" si="0"/>
        <v>3744</v>
      </c>
      <c r="G9" s="21" t="s">
        <v>26</v>
      </c>
      <c r="H9" s="22" t="s">
        <v>36</v>
      </c>
    </row>
    <row r="10" ht="54" spans="1:8">
      <c r="A10" s="15">
        <v>4</v>
      </c>
      <c r="B10" s="20" t="s">
        <v>39</v>
      </c>
      <c r="C10" s="15">
        <v>114</v>
      </c>
      <c r="D10" s="20" t="s">
        <v>25</v>
      </c>
      <c r="E10" s="16">
        <v>18</v>
      </c>
      <c r="F10" s="17">
        <f t="shared" si="0"/>
        <v>2052</v>
      </c>
      <c r="G10" s="21" t="s">
        <v>26</v>
      </c>
      <c r="H10" s="22" t="s">
        <v>40</v>
      </c>
    </row>
    <row r="11" ht="85.5" spans="1:8">
      <c r="A11" s="15">
        <v>5</v>
      </c>
      <c r="B11" s="20" t="s">
        <v>43</v>
      </c>
      <c r="C11" s="23">
        <v>110</v>
      </c>
      <c r="D11" s="20" t="s">
        <v>44</v>
      </c>
      <c r="E11" s="16">
        <v>1000</v>
      </c>
      <c r="F11" s="17">
        <f t="shared" si="0"/>
        <v>110000</v>
      </c>
      <c r="G11" s="21" t="s">
        <v>26</v>
      </c>
      <c r="H11" s="22" t="s">
        <v>214</v>
      </c>
    </row>
    <row r="12" ht="71.25" spans="1:8">
      <c r="A12" s="15">
        <v>6</v>
      </c>
      <c r="B12" s="20" t="s">
        <v>46</v>
      </c>
      <c r="C12" s="15">
        <v>12</v>
      </c>
      <c r="D12" s="20" t="s">
        <v>47</v>
      </c>
      <c r="E12" s="16">
        <v>180</v>
      </c>
      <c r="F12" s="17">
        <f t="shared" si="0"/>
        <v>2160</v>
      </c>
      <c r="G12" s="21" t="s">
        <v>26</v>
      </c>
      <c r="H12" s="22" t="s">
        <v>215</v>
      </c>
    </row>
    <row r="13" ht="54" spans="1:8">
      <c r="A13" s="15">
        <v>7</v>
      </c>
      <c r="B13" s="20" t="s">
        <v>50</v>
      </c>
      <c r="C13" s="15">
        <v>23</v>
      </c>
      <c r="D13" s="20" t="s">
        <v>25</v>
      </c>
      <c r="E13" s="16">
        <v>624</v>
      </c>
      <c r="F13" s="17">
        <f t="shared" si="0"/>
        <v>14352</v>
      </c>
      <c r="G13" s="21" t="s">
        <v>26</v>
      </c>
      <c r="H13" s="22" t="s">
        <v>51</v>
      </c>
    </row>
    <row r="14" ht="54" spans="1:8">
      <c r="A14" s="15">
        <v>8</v>
      </c>
      <c r="B14" s="20" t="s">
        <v>53</v>
      </c>
      <c r="C14" s="15">
        <v>14</v>
      </c>
      <c r="D14" s="20" t="s">
        <v>25</v>
      </c>
      <c r="E14" s="16">
        <v>80</v>
      </c>
      <c r="F14" s="17">
        <f t="shared" si="0"/>
        <v>1120</v>
      </c>
      <c r="G14" s="21" t="s">
        <v>26</v>
      </c>
      <c r="H14" s="22" t="s">
        <v>54</v>
      </c>
    </row>
    <row r="15" ht="54" spans="1:8">
      <c r="A15" s="15">
        <v>9</v>
      </c>
      <c r="B15" s="20" t="s">
        <v>57</v>
      </c>
      <c r="C15" s="15">
        <v>70</v>
      </c>
      <c r="D15" s="20" t="s">
        <v>25</v>
      </c>
      <c r="E15" s="16">
        <v>160</v>
      </c>
      <c r="F15" s="17">
        <f t="shared" si="0"/>
        <v>11200</v>
      </c>
      <c r="G15" s="21" t="s">
        <v>26</v>
      </c>
      <c r="H15" s="22" t="s">
        <v>58</v>
      </c>
    </row>
    <row r="16" ht="54" spans="1:8">
      <c r="A16" s="15">
        <v>10</v>
      </c>
      <c r="B16" s="20" t="s">
        <v>59</v>
      </c>
      <c r="C16" s="15">
        <v>12</v>
      </c>
      <c r="D16" s="20" t="s">
        <v>25</v>
      </c>
      <c r="E16" s="16">
        <v>490</v>
      </c>
      <c r="F16" s="17">
        <f t="shared" si="0"/>
        <v>5880</v>
      </c>
      <c r="G16" s="21" t="s">
        <v>26</v>
      </c>
      <c r="H16" s="22" t="s">
        <v>60</v>
      </c>
    </row>
    <row r="17" ht="54" spans="1:8">
      <c r="A17" s="15">
        <v>11</v>
      </c>
      <c r="B17" s="20" t="s">
        <v>62</v>
      </c>
      <c r="C17" s="15">
        <v>3</v>
      </c>
      <c r="D17" s="20" t="s">
        <v>25</v>
      </c>
      <c r="E17" s="16">
        <v>870</v>
      </c>
      <c r="F17" s="17">
        <f t="shared" si="0"/>
        <v>2610</v>
      </c>
      <c r="G17" s="21" t="s">
        <v>26</v>
      </c>
      <c r="H17" s="22" t="s">
        <v>63</v>
      </c>
    </row>
    <row r="18" ht="54" spans="1:8">
      <c r="A18" s="15">
        <v>12</v>
      </c>
      <c r="B18" s="20" t="s">
        <v>65</v>
      </c>
      <c r="C18" s="15">
        <v>9</v>
      </c>
      <c r="D18" s="20" t="s">
        <v>25</v>
      </c>
      <c r="E18" s="16">
        <v>1500</v>
      </c>
      <c r="F18" s="17">
        <f t="shared" si="0"/>
        <v>13500</v>
      </c>
      <c r="G18" s="21" t="s">
        <v>26</v>
      </c>
      <c r="H18" s="22" t="s">
        <v>66</v>
      </c>
    </row>
    <row r="19" ht="54" spans="1:8">
      <c r="A19" s="15">
        <v>13</v>
      </c>
      <c r="B19" s="20" t="s">
        <v>72</v>
      </c>
      <c r="C19" s="15">
        <v>1814</v>
      </c>
      <c r="D19" s="20" t="s">
        <v>73</v>
      </c>
      <c r="E19" s="16">
        <v>4.5</v>
      </c>
      <c r="F19" s="17">
        <f t="shared" si="0"/>
        <v>8163</v>
      </c>
      <c r="G19" s="21" t="s">
        <v>26</v>
      </c>
      <c r="H19" s="24" t="s">
        <v>74</v>
      </c>
    </row>
    <row r="20" ht="54" spans="1:8">
      <c r="A20" s="15">
        <v>14</v>
      </c>
      <c r="B20" s="20" t="s">
        <v>76</v>
      </c>
      <c r="C20" s="15">
        <v>9072</v>
      </c>
      <c r="D20" s="20" t="s">
        <v>73</v>
      </c>
      <c r="E20" s="16">
        <v>5</v>
      </c>
      <c r="F20" s="17">
        <f t="shared" si="0"/>
        <v>45360</v>
      </c>
      <c r="G20" s="21" t="s">
        <v>26</v>
      </c>
      <c r="H20" s="24" t="s">
        <v>77</v>
      </c>
    </row>
    <row r="21" ht="54" spans="1:8">
      <c r="A21" s="15">
        <v>15</v>
      </c>
      <c r="B21" s="20" t="s">
        <v>79</v>
      </c>
      <c r="C21" s="15">
        <v>3312</v>
      </c>
      <c r="D21" s="20" t="s">
        <v>73</v>
      </c>
      <c r="E21" s="16">
        <v>5.5</v>
      </c>
      <c r="F21" s="17">
        <f t="shared" si="0"/>
        <v>18216</v>
      </c>
      <c r="G21" s="21" t="s">
        <v>26</v>
      </c>
      <c r="H21" s="24" t="s">
        <v>80</v>
      </c>
    </row>
    <row r="22" ht="54" spans="1:8">
      <c r="A22" s="15">
        <v>16</v>
      </c>
      <c r="B22" s="20" t="s">
        <v>82</v>
      </c>
      <c r="C22" s="15">
        <v>150</v>
      </c>
      <c r="D22" s="20" t="s">
        <v>73</v>
      </c>
      <c r="E22" s="16">
        <v>10</v>
      </c>
      <c r="F22" s="17">
        <f t="shared" si="0"/>
        <v>1500</v>
      </c>
      <c r="G22" s="21" t="s">
        <v>26</v>
      </c>
      <c r="H22" s="24" t="s">
        <v>83</v>
      </c>
    </row>
    <row r="23" ht="54" spans="1:8">
      <c r="A23" s="15">
        <v>17</v>
      </c>
      <c r="B23" s="20" t="s">
        <v>85</v>
      </c>
      <c r="C23" s="15">
        <v>1536</v>
      </c>
      <c r="D23" s="20" t="s">
        <v>73</v>
      </c>
      <c r="E23" s="16">
        <v>12.5</v>
      </c>
      <c r="F23" s="17">
        <f t="shared" si="0"/>
        <v>19200</v>
      </c>
      <c r="G23" s="21" t="s">
        <v>26</v>
      </c>
      <c r="H23" s="24" t="s">
        <v>86</v>
      </c>
    </row>
    <row r="24" ht="54" spans="1:8">
      <c r="A24" s="15">
        <v>18</v>
      </c>
      <c r="B24" s="20" t="s">
        <v>88</v>
      </c>
      <c r="C24" s="15">
        <v>400</v>
      </c>
      <c r="D24" s="20" t="s">
        <v>89</v>
      </c>
      <c r="E24" s="16">
        <v>18</v>
      </c>
      <c r="F24" s="17">
        <f t="shared" si="0"/>
        <v>7200</v>
      </c>
      <c r="G24" s="21" t="s">
        <v>26</v>
      </c>
      <c r="H24" s="22" t="s">
        <v>90</v>
      </c>
    </row>
    <row r="25" ht="54" spans="1:8">
      <c r="A25" s="15">
        <v>19</v>
      </c>
      <c r="B25" s="15" t="s">
        <v>99</v>
      </c>
      <c r="C25" s="15">
        <v>2636</v>
      </c>
      <c r="D25" s="15" t="s">
        <v>100</v>
      </c>
      <c r="E25" s="16">
        <v>35</v>
      </c>
      <c r="F25" s="17">
        <f t="shared" si="0"/>
        <v>92260</v>
      </c>
      <c r="G25" s="18" t="s">
        <v>26</v>
      </c>
      <c r="H25" s="19" t="s">
        <v>101</v>
      </c>
    </row>
    <row r="26" ht="54" spans="1:8">
      <c r="A26" s="15">
        <v>20</v>
      </c>
      <c r="B26" s="15" t="s">
        <v>104</v>
      </c>
      <c r="C26" s="15">
        <v>5036</v>
      </c>
      <c r="D26" s="15" t="s">
        <v>73</v>
      </c>
      <c r="E26" s="16">
        <v>9</v>
      </c>
      <c r="F26" s="17">
        <f t="shared" si="0"/>
        <v>45324</v>
      </c>
      <c r="G26" s="18" t="s">
        <v>26</v>
      </c>
      <c r="H26" s="19" t="s">
        <v>105</v>
      </c>
    </row>
    <row r="27" ht="54" spans="1:8">
      <c r="A27" s="15">
        <v>21</v>
      </c>
      <c r="B27" s="20" t="s">
        <v>108</v>
      </c>
      <c r="C27" s="15">
        <v>48</v>
      </c>
      <c r="D27" s="20" t="s">
        <v>73</v>
      </c>
      <c r="E27" s="16">
        <v>114</v>
      </c>
      <c r="F27" s="17">
        <f t="shared" si="0"/>
        <v>5472</v>
      </c>
      <c r="G27" s="21" t="s">
        <v>26</v>
      </c>
      <c r="H27" s="22" t="s">
        <v>109</v>
      </c>
    </row>
    <row r="28" ht="54" spans="1:8">
      <c r="A28" s="15">
        <v>22</v>
      </c>
      <c r="B28" s="20" t="s">
        <v>111</v>
      </c>
      <c r="C28" s="15">
        <v>5813</v>
      </c>
      <c r="D28" s="20" t="s">
        <v>73</v>
      </c>
      <c r="E28" s="16">
        <v>11</v>
      </c>
      <c r="F28" s="17">
        <f t="shared" si="0"/>
        <v>63943</v>
      </c>
      <c r="G28" s="21" t="s">
        <v>26</v>
      </c>
      <c r="H28" s="22" t="s">
        <v>112</v>
      </c>
    </row>
    <row r="29" ht="54" spans="1:8">
      <c r="A29" s="15">
        <v>23</v>
      </c>
      <c r="B29" s="20" t="s">
        <v>114</v>
      </c>
      <c r="C29" s="15">
        <v>276</v>
      </c>
      <c r="D29" s="20" t="s">
        <v>73</v>
      </c>
      <c r="E29" s="16">
        <v>18</v>
      </c>
      <c r="F29" s="17">
        <f t="shared" si="0"/>
        <v>4968</v>
      </c>
      <c r="G29" s="21" t="s">
        <v>26</v>
      </c>
      <c r="H29" s="22" t="s">
        <v>115</v>
      </c>
    </row>
    <row r="30" ht="54" spans="1:8">
      <c r="A30" s="15">
        <v>24</v>
      </c>
      <c r="B30" s="20" t="s">
        <v>114</v>
      </c>
      <c r="C30" s="15">
        <v>30</v>
      </c>
      <c r="D30" s="20" t="s">
        <v>73</v>
      </c>
      <c r="E30" s="16">
        <v>32</v>
      </c>
      <c r="F30" s="17">
        <f t="shared" si="0"/>
        <v>960</v>
      </c>
      <c r="G30" s="21" t="s">
        <v>26</v>
      </c>
      <c r="H30" s="22" t="s">
        <v>117</v>
      </c>
    </row>
    <row r="31" ht="54" spans="1:8">
      <c r="A31" s="15">
        <v>25</v>
      </c>
      <c r="B31" s="20" t="s">
        <v>119</v>
      </c>
      <c r="C31" s="15">
        <v>79</v>
      </c>
      <c r="D31" s="20" t="s">
        <v>25</v>
      </c>
      <c r="E31" s="16">
        <v>7</v>
      </c>
      <c r="F31" s="17">
        <f t="shared" si="0"/>
        <v>553</v>
      </c>
      <c r="G31" s="21" t="s">
        <v>26</v>
      </c>
      <c r="H31" s="22" t="s">
        <v>120</v>
      </c>
    </row>
    <row r="32" ht="54" spans="1:8">
      <c r="A32" s="15">
        <v>26</v>
      </c>
      <c r="B32" s="20" t="s">
        <v>123</v>
      </c>
      <c r="C32" s="15">
        <v>388</v>
      </c>
      <c r="D32" s="20" t="s">
        <v>25</v>
      </c>
      <c r="E32" s="16">
        <v>18</v>
      </c>
      <c r="F32" s="17">
        <f t="shared" si="0"/>
        <v>6984</v>
      </c>
      <c r="G32" s="25" t="s">
        <v>26</v>
      </c>
      <c r="H32" s="22" t="s">
        <v>124</v>
      </c>
    </row>
    <row r="33" ht="54" spans="1:8">
      <c r="A33" s="15">
        <v>27</v>
      </c>
      <c r="B33" s="20" t="s">
        <v>123</v>
      </c>
      <c r="C33" s="15">
        <v>11</v>
      </c>
      <c r="D33" s="20" t="s">
        <v>25</v>
      </c>
      <c r="E33" s="16">
        <v>21</v>
      </c>
      <c r="F33" s="17">
        <f t="shared" si="0"/>
        <v>231</v>
      </c>
      <c r="G33" s="21" t="s">
        <v>26</v>
      </c>
      <c r="H33" s="22" t="s">
        <v>127</v>
      </c>
    </row>
    <row r="34" ht="54" spans="1:8">
      <c r="A34" s="15">
        <v>28</v>
      </c>
      <c r="B34" s="15" t="s">
        <v>132</v>
      </c>
      <c r="C34" s="15">
        <v>12</v>
      </c>
      <c r="D34" s="15" t="s">
        <v>25</v>
      </c>
      <c r="E34" s="16">
        <v>3693</v>
      </c>
      <c r="F34" s="17">
        <f t="shared" si="0"/>
        <v>44316</v>
      </c>
      <c r="G34" s="18" t="s">
        <v>26</v>
      </c>
      <c r="H34" s="19" t="s">
        <v>216</v>
      </c>
    </row>
    <row r="35" ht="54" spans="1:8">
      <c r="A35" s="15">
        <v>29</v>
      </c>
      <c r="B35" s="15" t="s">
        <v>139</v>
      </c>
      <c r="C35" s="15">
        <v>120</v>
      </c>
      <c r="D35" s="15" t="s">
        <v>73</v>
      </c>
      <c r="E35" s="16">
        <v>15</v>
      </c>
      <c r="F35" s="17">
        <f t="shared" si="0"/>
        <v>1800</v>
      </c>
      <c r="G35" s="18" t="s">
        <v>26</v>
      </c>
      <c r="H35" s="19" t="s">
        <v>105</v>
      </c>
    </row>
    <row r="36" ht="54" spans="1:8">
      <c r="A36" s="15">
        <v>30</v>
      </c>
      <c r="B36" s="20" t="s">
        <v>141</v>
      </c>
      <c r="C36" s="15">
        <v>60</v>
      </c>
      <c r="D36" s="20" t="s">
        <v>73</v>
      </c>
      <c r="E36" s="16">
        <v>18</v>
      </c>
      <c r="F36" s="17">
        <f t="shared" si="0"/>
        <v>1080</v>
      </c>
      <c r="G36" s="21" t="s">
        <v>26</v>
      </c>
      <c r="H36" s="22" t="s">
        <v>142</v>
      </c>
    </row>
    <row r="37" ht="54" spans="1:8">
      <c r="A37" s="15">
        <v>31</v>
      </c>
      <c r="B37" s="20" t="s">
        <v>144</v>
      </c>
      <c r="C37" s="15">
        <v>79</v>
      </c>
      <c r="D37" s="20" t="s">
        <v>25</v>
      </c>
      <c r="E37" s="16">
        <v>25</v>
      </c>
      <c r="F37" s="17">
        <f t="shared" si="0"/>
        <v>1975</v>
      </c>
      <c r="G37" s="21" t="s">
        <v>26</v>
      </c>
      <c r="H37" s="22" t="s">
        <v>145</v>
      </c>
    </row>
    <row r="38" ht="243" spans="1:8">
      <c r="A38" s="15">
        <v>32</v>
      </c>
      <c r="B38" s="26" t="s">
        <v>155</v>
      </c>
      <c r="C38" s="26">
        <v>1</v>
      </c>
      <c r="D38" s="26" t="s">
        <v>156</v>
      </c>
      <c r="E38" s="27">
        <v>243412</v>
      </c>
      <c r="F38" s="17">
        <f t="shared" si="0"/>
        <v>243412</v>
      </c>
      <c r="G38" s="21" t="s">
        <v>26</v>
      </c>
      <c r="H38" s="25" t="s">
        <v>157</v>
      </c>
    </row>
    <row r="39" ht="67.5" spans="1:8">
      <c r="A39" s="15">
        <v>33</v>
      </c>
      <c r="B39" s="20" t="s">
        <v>160</v>
      </c>
      <c r="C39" s="20">
        <v>90</v>
      </c>
      <c r="D39" s="20" t="s">
        <v>89</v>
      </c>
      <c r="E39" s="16">
        <v>36</v>
      </c>
      <c r="F39" s="17">
        <f t="shared" si="0"/>
        <v>3240</v>
      </c>
      <c r="G39" s="21" t="s">
        <v>26</v>
      </c>
      <c r="H39" s="21" t="s">
        <v>161</v>
      </c>
    </row>
    <row r="40" ht="216" spans="1:8">
      <c r="A40" s="15">
        <v>34</v>
      </c>
      <c r="B40" s="26" t="s">
        <v>163</v>
      </c>
      <c r="C40" s="26">
        <v>1</v>
      </c>
      <c r="D40" s="26" t="s">
        <v>164</v>
      </c>
      <c r="E40" s="28">
        <v>93800</v>
      </c>
      <c r="F40" s="17">
        <f t="shared" si="0"/>
        <v>93800</v>
      </c>
      <c r="G40" s="29" t="s">
        <v>26</v>
      </c>
      <c r="H40" s="30" t="s">
        <v>217</v>
      </c>
    </row>
    <row r="41" ht="135" spans="1:8">
      <c r="A41" s="15">
        <v>35</v>
      </c>
      <c r="B41" s="20" t="s">
        <v>168</v>
      </c>
      <c r="C41" s="20">
        <v>1</v>
      </c>
      <c r="D41" s="20" t="s">
        <v>156</v>
      </c>
      <c r="E41" s="16">
        <v>50000</v>
      </c>
      <c r="F41" s="17">
        <f t="shared" si="0"/>
        <v>50000</v>
      </c>
      <c r="G41" s="21" t="s">
        <v>26</v>
      </c>
      <c r="H41" s="18" t="s">
        <v>169</v>
      </c>
    </row>
    <row r="42" ht="295" customHeight="1" spans="1:8">
      <c r="A42" s="15">
        <v>36</v>
      </c>
      <c r="B42" s="26" t="s">
        <v>171</v>
      </c>
      <c r="C42" s="26">
        <v>28</v>
      </c>
      <c r="D42" s="26" t="s">
        <v>156</v>
      </c>
      <c r="E42" s="31">
        <v>3750</v>
      </c>
      <c r="F42" s="17">
        <f t="shared" si="0"/>
        <v>105000</v>
      </c>
      <c r="G42" s="29" t="s">
        <v>26</v>
      </c>
      <c r="H42" s="25" t="s">
        <v>218</v>
      </c>
    </row>
    <row r="43" ht="54" spans="1:8">
      <c r="A43" s="15">
        <v>37</v>
      </c>
      <c r="B43" s="20" t="s">
        <v>173</v>
      </c>
      <c r="C43" s="20">
        <v>28</v>
      </c>
      <c r="D43" s="20" t="s">
        <v>25</v>
      </c>
      <c r="E43" s="16">
        <v>100</v>
      </c>
      <c r="F43" s="17">
        <f t="shared" si="0"/>
        <v>2800</v>
      </c>
      <c r="G43" s="21" t="s">
        <v>26</v>
      </c>
      <c r="H43" s="21" t="s">
        <v>174</v>
      </c>
    </row>
    <row r="44" ht="54" spans="1:8">
      <c r="A44" s="15">
        <v>38</v>
      </c>
      <c r="B44" s="20" t="s">
        <v>176</v>
      </c>
      <c r="C44" s="20">
        <v>56</v>
      </c>
      <c r="D44" s="20" t="s">
        <v>25</v>
      </c>
      <c r="E44" s="16">
        <v>365</v>
      </c>
      <c r="F44" s="17">
        <f t="shared" si="0"/>
        <v>20440</v>
      </c>
      <c r="G44" s="21" t="s">
        <v>26</v>
      </c>
      <c r="H44" s="21" t="s">
        <v>177</v>
      </c>
    </row>
    <row r="45" ht="54" spans="1:8">
      <c r="A45" s="15">
        <v>39</v>
      </c>
      <c r="B45" s="20" t="s">
        <v>179</v>
      </c>
      <c r="C45" s="20">
        <v>56</v>
      </c>
      <c r="D45" s="20" t="s">
        <v>25</v>
      </c>
      <c r="E45" s="16">
        <v>250</v>
      </c>
      <c r="F45" s="17">
        <f t="shared" si="0"/>
        <v>14000</v>
      </c>
      <c r="G45" s="21" t="s">
        <v>26</v>
      </c>
      <c r="H45" s="21" t="s">
        <v>180</v>
      </c>
    </row>
    <row r="46" ht="148.5" spans="1:8">
      <c r="A46" s="15">
        <v>40</v>
      </c>
      <c r="B46" s="26" t="s">
        <v>182</v>
      </c>
      <c r="C46" s="26">
        <v>28</v>
      </c>
      <c r="D46" s="26" t="s">
        <v>156</v>
      </c>
      <c r="E46" s="28">
        <v>3500</v>
      </c>
      <c r="F46" s="17">
        <f t="shared" si="0"/>
        <v>98000</v>
      </c>
      <c r="G46" s="21" t="s">
        <v>26</v>
      </c>
      <c r="H46" s="30" t="s">
        <v>219</v>
      </c>
    </row>
    <row r="47" ht="71.25" spans="1:8">
      <c r="A47" s="15">
        <v>41</v>
      </c>
      <c r="B47" s="20" t="s">
        <v>185</v>
      </c>
      <c r="C47" s="20">
        <v>56</v>
      </c>
      <c r="D47" s="20" t="s">
        <v>25</v>
      </c>
      <c r="E47" s="16">
        <v>119</v>
      </c>
      <c r="F47" s="17">
        <f t="shared" si="0"/>
        <v>6664</v>
      </c>
      <c r="G47" s="21" t="s">
        <v>26</v>
      </c>
      <c r="H47" s="22" t="s">
        <v>220</v>
      </c>
    </row>
    <row r="48" ht="54" spans="1:8">
      <c r="A48" s="15">
        <v>42</v>
      </c>
      <c r="B48" s="20" t="s">
        <v>191</v>
      </c>
      <c r="C48" s="20">
        <v>392</v>
      </c>
      <c r="D48" s="20" t="s">
        <v>73</v>
      </c>
      <c r="E48" s="16">
        <v>5</v>
      </c>
      <c r="F48" s="17">
        <f t="shared" si="0"/>
        <v>1960</v>
      </c>
      <c r="G48" s="21" t="s">
        <v>26</v>
      </c>
      <c r="H48" s="22" t="s">
        <v>192</v>
      </c>
    </row>
    <row r="49" ht="54" spans="1:8">
      <c r="A49" s="15">
        <v>43</v>
      </c>
      <c r="B49" s="20" t="s">
        <v>191</v>
      </c>
      <c r="C49" s="20">
        <v>168</v>
      </c>
      <c r="D49" s="20" t="s">
        <v>73</v>
      </c>
      <c r="E49" s="16">
        <v>9</v>
      </c>
      <c r="F49" s="17">
        <f t="shared" si="0"/>
        <v>1512</v>
      </c>
      <c r="G49" s="21" t="s">
        <v>26</v>
      </c>
      <c r="H49" s="22" t="s">
        <v>194</v>
      </c>
    </row>
    <row r="50" ht="54" spans="1:8">
      <c r="A50" s="15">
        <v>44</v>
      </c>
      <c r="B50" s="20" t="s">
        <v>191</v>
      </c>
      <c r="C50" s="20">
        <v>140</v>
      </c>
      <c r="D50" s="20" t="s">
        <v>73</v>
      </c>
      <c r="E50" s="16">
        <v>18</v>
      </c>
      <c r="F50" s="17">
        <f t="shared" si="0"/>
        <v>2520</v>
      </c>
      <c r="G50" s="21" t="s">
        <v>26</v>
      </c>
      <c r="H50" s="22" t="s">
        <v>196</v>
      </c>
    </row>
    <row r="51" spans="1:8">
      <c r="A51" s="32" t="s">
        <v>221</v>
      </c>
      <c r="B51" s="32"/>
      <c r="C51" s="32"/>
      <c r="D51" s="32"/>
      <c r="E51" s="32"/>
      <c r="F51" s="33">
        <f>SUM(F7:F50)</f>
        <v>1207573.4</v>
      </c>
      <c r="G51" s="33"/>
      <c r="H51" s="34"/>
    </row>
    <row r="52" ht="20.25" spans="1:8">
      <c r="A52" s="35" t="s">
        <v>222</v>
      </c>
      <c r="B52" s="36"/>
      <c r="C52" s="36"/>
      <c r="D52" s="36"/>
      <c r="E52" s="36"/>
      <c r="F52" s="36"/>
      <c r="G52" s="36"/>
      <c r="H52" s="37"/>
    </row>
    <row r="53" s="1" customFormat="1" ht="95" customHeight="1" spans="1:8">
      <c r="A53" s="12">
        <v>1</v>
      </c>
      <c r="B53" s="12" t="s">
        <v>222</v>
      </c>
      <c r="C53" s="38" t="s">
        <v>223</v>
      </c>
      <c r="D53" s="39"/>
      <c r="E53" s="39"/>
      <c r="F53" s="39"/>
      <c r="G53" s="39"/>
      <c r="H53" s="40"/>
    </row>
    <row r="54" ht="20.25" spans="1:8">
      <c r="A54" s="35" t="s">
        <v>224</v>
      </c>
      <c r="B54" s="36"/>
      <c r="C54" s="36"/>
      <c r="D54" s="36"/>
      <c r="E54" s="36"/>
      <c r="F54" s="36"/>
      <c r="G54" s="36"/>
      <c r="H54" s="37"/>
    </row>
    <row r="55" ht="20.25" spans="1:8">
      <c r="A55" s="41">
        <v>1</v>
      </c>
      <c r="B55" s="42" t="s">
        <v>225</v>
      </c>
      <c r="C55" s="43" t="s">
        <v>226</v>
      </c>
      <c r="D55" s="44"/>
      <c r="E55" s="44"/>
      <c r="F55" s="44"/>
      <c r="G55" s="44"/>
      <c r="H55" s="45"/>
    </row>
    <row r="56" ht="114" customHeight="1" spans="1:8">
      <c r="A56" s="41">
        <v>2</v>
      </c>
      <c r="B56" s="42" t="s">
        <v>227</v>
      </c>
      <c r="C56" s="43" t="s">
        <v>228</v>
      </c>
      <c r="D56" s="44"/>
      <c r="E56" s="44"/>
      <c r="F56" s="44"/>
      <c r="G56" s="44"/>
      <c r="H56" s="45"/>
    </row>
    <row r="57" ht="40.5" spans="1:8">
      <c r="A57" s="41">
        <v>3</v>
      </c>
      <c r="B57" s="42" t="s">
        <v>229</v>
      </c>
      <c r="C57" s="43" t="s">
        <v>230</v>
      </c>
      <c r="D57" s="44"/>
      <c r="E57" s="44"/>
      <c r="F57" s="44"/>
      <c r="G57" s="44"/>
      <c r="H57" s="45"/>
    </row>
    <row r="58" ht="67" customHeight="1" spans="1:8">
      <c r="A58" s="41">
        <v>4</v>
      </c>
      <c r="B58" s="42" t="s">
        <v>231</v>
      </c>
      <c r="C58" s="43" t="s">
        <v>232</v>
      </c>
      <c r="D58" s="44"/>
      <c r="E58" s="44"/>
      <c r="F58" s="44"/>
      <c r="G58" s="44"/>
      <c r="H58" s="45"/>
    </row>
    <row r="59" ht="108" customHeight="1" spans="1:8">
      <c r="A59" s="41">
        <v>5</v>
      </c>
      <c r="B59" s="42" t="s">
        <v>233</v>
      </c>
      <c r="C59" s="43" t="s">
        <v>234</v>
      </c>
      <c r="D59" s="44"/>
      <c r="E59" s="44"/>
      <c r="F59" s="44"/>
      <c r="G59" s="44"/>
      <c r="H59" s="45"/>
    </row>
    <row r="60" ht="216" customHeight="1" spans="1:8">
      <c r="A60" s="41">
        <v>6</v>
      </c>
      <c r="B60" s="42" t="s">
        <v>235</v>
      </c>
      <c r="C60" s="43" t="s">
        <v>236</v>
      </c>
      <c r="D60" s="44"/>
      <c r="E60" s="44"/>
      <c r="F60" s="44"/>
      <c r="G60" s="44"/>
      <c r="H60" s="45"/>
    </row>
    <row r="61" ht="99" customHeight="1" spans="1:8">
      <c r="A61" s="41">
        <v>7</v>
      </c>
      <c r="B61" s="42" t="s">
        <v>237</v>
      </c>
      <c r="C61" s="43" t="s">
        <v>238</v>
      </c>
      <c r="D61" s="44"/>
      <c r="E61" s="44"/>
      <c r="F61" s="44"/>
      <c r="G61" s="44"/>
      <c r="H61" s="45"/>
    </row>
    <row r="62" ht="213" customHeight="1" spans="1:8">
      <c r="A62" s="41">
        <v>8</v>
      </c>
      <c r="B62" s="42" t="s">
        <v>239</v>
      </c>
      <c r="C62" s="43" t="s">
        <v>240</v>
      </c>
      <c r="D62" s="44"/>
      <c r="E62" s="44"/>
      <c r="F62" s="44"/>
      <c r="G62" s="44"/>
      <c r="H62" s="45"/>
    </row>
    <row r="63" ht="311" customHeight="1" spans="1:8">
      <c r="A63" s="41">
        <v>9</v>
      </c>
      <c r="B63" s="42" t="s">
        <v>241</v>
      </c>
      <c r="C63" s="43" t="s">
        <v>242</v>
      </c>
      <c r="D63" s="44"/>
      <c r="E63" s="44"/>
      <c r="F63" s="44"/>
      <c r="G63" s="44"/>
      <c r="H63" s="45"/>
    </row>
    <row r="64" ht="280" customHeight="1" spans="1:8">
      <c r="A64" s="41">
        <v>10</v>
      </c>
      <c r="B64" s="42" t="s">
        <v>243</v>
      </c>
      <c r="C64" s="43" t="s">
        <v>244</v>
      </c>
      <c r="D64" s="44"/>
      <c r="E64" s="44"/>
      <c r="F64" s="44"/>
      <c r="G64" s="44"/>
      <c r="H64" s="45"/>
    </row>
    <row r="65" ht="20.25" spans="1:8">
      <c r="A65" s="46" t="s">
        <v>245</v>
      </c>
      <c r="B65" s="46"/>
      <c r="C65" s="46"/>
      <c r="D65" s="46"/>
      <c r="E65" s="46"/>
      <c r="F65" s="46"/>
      <c r="G65" s="46"/>
      <c r="H65" s="46"/>
    </row>
    <row r="66" ht="20.25" spans="1:8">
      <c r="A66" s="47" t="s">
        <v>246</v>
      </c>
      <c r="B66" s="47"/>
      <c r="C66" s="47"/>
      <c r="D66" s="47"/>
      <c r="E66" s="47"/>
      <c r="F66" s="47"/>
      <c r="G66" s="47"/>
      <c r="H66" s="47"/>
    </row>
    <row r="67" ht="20.25" spans="1:8">
      <c r="A67" s="46" t="s">
        <v>247</v>
      </c>
      <c r="B67" s="46"/>
      <c r="C67" s="46"/>
      <c r="D67" s="46"/>
      <c r="E67" s="46"/>
      <c r="F67" s="46"/>
      <c r="G67" s="46"/>
      <c r="H67" s="46"/>
    </row>
    <row r="68" ht="20.25" spans="1:8">
      <c r="A68" s="47" t="s">
        <v>248</v>
      </c>
      <c r="B68" s="47"/>
      <c r="C68" s="47"/>
      <c r="D68" s="47"/>
      <c r="E68" s="47"/>
      <c r="F68" s="47"/>
      <c r="G68" s="47"/>
      <c r="H68" s="47"/>
    </row>
  </sheetData>
  <autoFilter xmlns:etc="http://www.wps.cn/officeDocument/2017/etCustomData" ref="A6:H64" etc:filterBottomFollowUsedRange="0">
    <extLst/>
  </autoFilter>
  <mergeCells count="25">
    <mergeCell ref="A1:H1"/>
    <mergeCell ref="A2:H2"/>
    <mergeCell ref="A3:B3"/>
    <mergeCell ref="C3:H3"/>
    <mergeCell ref="A4:B4"/>
    <mergeCell ref="C4:H4"/>
    <mergeCell ref="A5:H5"/>
    <mergeCell ref="A51:E51"/>
    <mergeCell ref="A52:H52"/>
    <mergeCell ref="C53:H53"/>
    <mergeCell ref="A54:H54"/>
    <mergeCell ref="C55:H55"/>
    <mergeCell ref="C56:H56"/>
    <mergeCell ref="C57:H57"/>
    <mergeCell ref="C58:H58"/>
    <mergeCell ref="C59:H59"/>
    <mergeCell ref="C60:H60"/>
    <mergeCell ref="C61:H61"/>
    <mergeCell ref="C62:H62"/>
    <mergeCell ref="C63:H63"/>
    <mergeCell ref="C64:H64"/>
    <mergeCell ref="A65:H65"/>
    <mergeCell ref="A66:H66"/>
    <mergeCell ref="A67:H67"/>
    <mergeCell ref="A68:H68"/>
  </mergeCells>
  <pageMargins left="0.75" right="0.75" top="1" bottom="1" header="0.5" footer="0.5"/>
  <pageSetup paperSize="9" scale="52"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专班审核 (隐藏删除项)</vt:lpstr>
      <vt:lpstr>专班审核 (隐藏删除项)0504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keep up</cp:lastModifiedBy>
  <dcterms:created xsi:type="dcterms:W3CDTF">2025-04-09T08:30:00Z</dcterms:created>
  <dcterms:modified xsi:type="dcterms:W3CDTF">2025-05-09T08:47:02Z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05043B275B7C4030B4CF2C8D0768B004_13</vt:lpwstr>
  </property>
  <property fmtid="{D5CDD505-2E9C-101B-9397-08002B2CF9AE}" pid="3" name="KSOProductBuildVer">
    <vt:lpwstr>2052-12.1.0.20784</vt:lpwstr>
  </property>
</Properties>
</file>